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'2011'!$A$1:$F$331</definedName>
  </definedNames>
  <calcPr fullCalcOnLoad="1"/>
</workbook>
</file>

<file path=xl/sharedStrings.xml><?xml version="1.0" encoding="utf-8"?>
<sst xmlns="http://schemas.openxmlformats.org/spreadsheetml/2006/main" count="1116" uniqueCount="278">
  <si>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</si>
  <si>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</si>
  <si>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</si>
  <si>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</si>
  <si>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</si>
  <si>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</si>
  <si>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</si>
  <si>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</si>
  <si>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</si>
  <si>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</si>
  <si>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</si>
  <si>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</si>
  <si>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</si>
  <si>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</si>
  <si>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</si>
  <si>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</si>
  <si>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</si>
  <si>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Молодежная политика  и оздоровление детей</t>
  </si>
  <si>
    <t>Организационно-воспитательная работа с молодежью</t>
  </si>
  <si>
    <t>Социальная политика</t>
  </si>
  <si>
    <t>Пенсионное обеспечение</t>
  </si>
  <si>
    <t>Резервные фонды</t>
  </si>
  <si>
    <t>Дошкольное  образование</t>
  </si>
  <si>
    <t>Детские дошкольные учреждения</t>
  </si>
  <si>
    <t>Обеспечение деятельности  подведомственных учреждений</t>
  </si>
  <si>
    <t>Общее образование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</si>
  <si>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</si>
  <si>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</si>
  <si>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</si>
  <si>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</si>
  <si>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</si>
  <si>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</si>
  <si>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</si>
  <si>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Мероприятия в сфере культуры, кинематографии и средств массовой информации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</si>
  <si>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</si>
  <si>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</si>
  <si>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</si>
  <si>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</si>
  <si>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</si>
  <si>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</si>
  <si>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</si>
  <si>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</si>
  <si>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</si>
  <si>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</si>
  <si>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</si>
  <si>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</si>
  <si>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</si>
  <si>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</si>
  <si>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4320000</t>
  </si>
  <si>
    <t>5170000</t>
  </si>
  <si>
    <t>Сумма на год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</si>
  <si>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</si>
  <si>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</si>
  <si>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</si>
  <si>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</si>
  <si>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</si>
  <si>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</si>
  <si>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</si>
  <si>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</si>
  <si>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</si>
  <si>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</si>
  <si>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</si>
  <si>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</si>
  <si>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</si>
  <si>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</si>
  <si>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</si>
  <si>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</si>
  <si>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</si>
  <si>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</si>
  <si>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</si>
  <si>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</si>
  <si>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</si>
  <si>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Государственная регстрация актов гражданского состояния</t>
  </si>
  <si>
    <t>3500300</t>
  </si>
  <si>
    <t>3510500</t>
  </si>
  <si>
    <t>Выполнение функций государственными органами</t>
  </si>
  <si>
    <t>Доплаты к пенсиям, дополнительное пенсионное обеспечение</t>
  </si>
  <si>
    <t>4910000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</si>
  <si>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</si>
  <si>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</si>
  <si>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</si>
  <si>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</si>
  <si>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</si>
  <si>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</si>
  <si>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</si>
  <si>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</si>
  <si>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</si>
  <si>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</si>
  <si>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</si>
  <si>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4529900</t>
  </si>
  <si>
    <t>0029900</t>
  </si>
  <si>
    <t>Дотации бюджетам  поселений</t>
  </si>
  <si>
    <t>5160000</t>
  </si>
  <si>
    <t>Выравнивание бюджетной обеспеченности</t>
  </si>
  <si>
    <t>Фонд финансовой поддержки</t>
  </si>
  <si>
    <t>008</t>
  </si>
  <si>
    <t>5160130</t>
  </si>
  <si>
    <t>Дотации</t>
  </si>
  <si>
    <t>Поддержка мер по обеспечению сбалансированности бюджетов</t>
  </si>
  <si>
    <t>5170200</t>
  </si>
  <si>
    <t>Прочие дотации</t>
  </si>
  <si>
    <t>007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</si>
  <si>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</si>
  <si>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</si>
  <si>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</si>
  <si>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</si>
  <si>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Государственная регистрация актов гражданского состояния</t>
  </si>
  <si>
    <t>Учреждения, обеспечивающие предоставление услуг в сфере образования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</si>
  <si>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</si>
  <si>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</si>
  <si>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</si>
  <si>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</si>
  <si>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</si>
  <si>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006</t>
  </si>
  <si>
    <t>0980201</t>
  </si>
  <si>
    <t xml:space="preserve">Обеспечение деятельности подведомственных учреждений     </t>
  </si>
  <si>
    <t>4329900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</si>
  <si>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</si>
  <si>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</si>
  <si>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</si>
  <si>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</si>
  <si>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4101000</t>
  </si>
  <si>
    <t>4100100</t>
  </si>
  <si>
    <t>Кинематография</t>
  </si>
  <si>
    <t>012</t>
  </si>
  <si>
    <t>Физическая культура и спорт</t>
  </si>
  <si>
    <t>5120000</t>
  </si>
  <si>
    <t>Физкультурно-оздоровительная работа и спортивные мероприятия</t>
  </si>
  <si>
    <t>Распределение бюджетных ассигнований по разделам и подразделам,</t>
  </si>
  <si>
    <t>целевым статьям и видам расходов классификации расходов бюджета</t>
  </si>
  <si>
    <t>Обеспечение деятельности подведомственных учреждений.     Централизованная бухгалтерия Спасского муниципального района</t>
  </si>
  <si>
    <t>13</t>
  </si>
  <si>
    <t>Мобилизационная и вневойсковая подготовка</t>
  </si>
  <si>
    <t>Физическая культура</t>
  </si>
  <si>
    <t>Культура и кинематография</t>
  </si>
  <si>
    <t>4239910</t>
  </si>
  <si>
    <t>4239920</t>
  </si>
  <si>
    <t>4239930</t>
  </si>
  <si>
    <t>Иные межбюджетные трансферты</t>
  </si>
  <si>
    <t>017</t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</si>
  <si>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</si>
  <si>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Субвенция на реализацию полномочий в сфере молодежной политики</t>
  </si>
  <si>
    <t>Субвенция на реализацию полномочий в сфере ЖКХ</t>
  </si>
  <si>
    <t>Субвенция на реализацию полномочий в области образования</t>
  </si>
  <si>
    <t>5210205</t>
  </si>
  <si>
    <t>5210203</t>
  </si>
  <si>
    <t>5210204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</si>
  <si>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</si>
  <si>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</si>
  <si>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</si>
  <si>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5210207</t>
  </si>
  <si>
    <t>5210206</t>
  </si>
  <si>
    <t>5210213</t>
  </si>
  <si>
    <t>субвенция на реализацию полномочий в области архивного дела</t>
  </si>
  <si>
    <t>5210214</t>
  </si>
  <si>
    <t>5210208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</si>
  <si>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</si>
  <si>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5210210</t>
  </si>
  <si>
    <t>Межбюджетные трансферты на комплектование книжных фондов библиотек</t>
  </si>
  <si>
    <t>4400200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</si>
  <si>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</si>
  <si>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характера</t>
  </si>
  <si>
    <t>10</t>
  </si>
  <si>
    <t>010</t>
  </si>
  <si>
    <t>011</t>
  </si>
  <si>
    <t>014</t>
  </si>
  <si>
    <t>015</t>
  </si>
  <si>
    <t>Дотации на выравнивание бюджетной обеспеченности поселений</t>
  </si>
  <si>
    <t>на 2012 год</t>
  </si>
  <si>
    <t>4400000</t>
  </si>
  <si>
    <t xml:space="preserve">Национальная безопасность и правоохранительная деятельность </t>
  </si>
  <si>
    <t>Функционирование органов в сфере национальной безопасности, правоохранительной деятельности и обороны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</si>
  <si>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</si>
  <si>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</si>
  <si>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0014000</t>
  </si>
  <si>
    <t>Уплата налога на имущество организаций и земельного налога</t>
  </si>
  <si>
    <t>0029500</t>
  </si>
  <si>
    <t>Целевая программа профилактики правошарушений Спасского муниципального района</t>
  </si>
  <si>
    <t>2026701</t>
  </si>
  <si>
    <t>4209901</t>
  </si>
  <si>
    <t>4219901</t>
  </si>
  <si>
    <t>4229901</t>
  </si>
  <si>
    <t>4239911</t>
  </si>
  <si>
    <t>Целевая программа " Развитие физической культуры,спорта и туризма в Спасском муниципальном районе" на 2012-2014гг</t>
  </si>
  <si>
    <t>5129701</t>
  </si>
  <si>
    <t>4400100</t>
  </si>
  <si>
    <t>Целевая программа " Реализация государственной молодежной политики в Спасском муниципальном районе РТ на 2012-2014 гг"</t>
  </si>
  <si>
    <t>Целевая программа " Информатизации Спасского муниципального района РТ на 2011-2015гг"</t>
  </si>
  <si>
    <t>Целевая программа "По обеспечению пожарной безопасности,защиты населения и территории на 2011-2013гг от чрезвычайных ситуаций Спасского муниципального района РТ"</t>
  </si>
  <si>
    <t>Целевая программа "Повышение безопасности дорожного движения в Спасском муниципальном районе на 2011-2012гг"</t>
  </si>
  <si>
    <t>Целевая программа "Укрепление здоровья населения Спасского муниципального района РТ на 2011-2015гг"</t>
  </si>
  <si>
    <t>4239931</t>
  </si>
  <si>
    <t>4400101</t>
  </si>
  <si>
    <t>4329901</t>
  </si>
  <si>
    <t>4310101</t>
  </si>
  <si>
    <t>Целевая программа "Профилактики правошарушений Спасского муниципального района РТ на 2009-2012гг"</t>
  </si>
  <si>
    <t>5201500</t>
  </si>
  <si>
    <t>12</t>
  </si>
  <si>
    <t>1020102</t>
  </si>
  <si>
    <t>003</t>
  </si>
  <si>
    <t>4400201</t>
  </si>
  <si>
    <t>Реализация гос.функций связанных с общегосударственным управлением</t>
  </si>
  <si>
    <t>Национальная экономика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</si>
  <si>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</si>
  <si>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</si>
  <si>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</si>
  <si>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</si>
  <si>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 мероприятий по капитальному ремонту  многоквартирных домов за счет средств, поступивших 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</si>
  <si>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</si>
  <si>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</si>
  <si>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за счет средств бюджетов(Республики Татарстан, местного бюджета)</t>
  </si>
  <si>
    <t>Профессиональная подготовка,переподготовка и повышение квалификации</t>
  </si>
  <si>
    <t>Программа развития государственной гражданской службы РТ и муниципальной службы РТ на 2010-2013гг.</t>
  </si>
  <si>
    <t>5229910</t>
  </si>
  <si>
    <t>Мероприятия, направленные на поддержку тренеров преподавателей и спортсменов -инструкторов за высокие результаты</t>
  </si>
  <si>
    <t>4239903</t>
  </si>
  <si>
    <t>Иные субсидии</t>
  </si>
  <si>
    <t>018</t>
  </si>
  <si>
    <t>Ежемесячное денежное вознаграждение за классное руководство</t>
  </si>
  <si>
    <t>5200900</t>
  </si>
  <si>
    <t>1807,8</t>
  </si>
  <si>
    <t>Приложение №  8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2012 год и  на плановый период 2013 и 201 годов" № 14-1             от  14.12.2011 года</t>
  </si>
  <si>
    <t>0020414</t>
  </si>
  <si>
    <t>7950006</t>
  </si>
  <si>
    <t>Обеспечение  мероприятий по переселению граждан из аварийного жилфонда за счет средств, поступивших 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</si>
  <si>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жилья</t>
  </si>
  <si>
    <t>0980102</t>
  </si>
  <si>
    <t>4362020</t>
  </si>
  <si>
    <t>5223200</t>
  </si>
  <si>
    <t>447</t>
  </si>
  <si>
    <t>4359900</t>
  </si>
  <si>
    <t>4360900</t>
  </si>
  <si>
    <t>4362010</t>
  </si>
  <si>
    <t>4362041</t>
  </si>
  <si>
    <t>5221100</t>
  </si>
  <si>
    <t>5210211</t>
  </si>
  <si>
    <t>1001101</t>
  </si>
  <si>
    <t>099</t>
  </si>
  <si>
    <t>Федеральная целевая программа "Социальное развитие села до 2012 года"</t>
  </si>
  <si>
    <t>Субсидии на обеспечение жильем граждан Российской Федерации, проживающих в сельской местности</t>
  </si>
  <si>
    <t>Санитарно-эпидемиологическое благополучие</t>
  </si>
  <si>
    <t>Субвенции на реализацию гос.полномочий по проведению противоэпидемических мероприятий</t>
  </si>
  <si>
    <t>Стратегия развития образования в РТ на 2010-2015гг " Килэчэк"</t>
  </si>
  <si>
    <t>Региональные целевые программы</t>
  </si>
  <si>
    <t>Проведение оздоровительных и других мероприятий для детей и молодежи</t>
  </si>
  <si>
    <t>Стимулирующая надбавка педагогическим работникам-молодым специалистам общеобразовательных учреждений- школ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</si>
  <si>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</si>
  <si>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образовательных учреждений дополнительного образования детей художественно эстетической направленности</t>
  </si>
  <si>
    <t>Другие вопросы в области национальной экономике</t>
  </si>
  <si>
    <t>Пополнение муниципальной собственности</t>
  </si>
  <si>
    <t>Проведение мероприятий для детей и молодежи</t>
  </si>
  <si>
    <t>Здравоохранение</t>
  </si>
  <si>
    <t>Программа развития культуры</t>
  </si>
  <si>
    <t>Программа "Развитие образования  в 2012-2015гг"</t>
  </si>
  <si>
    <t>680 депо кузн</t>
  </si>
  <si>
    <t>Сельское хозяйство и рыболовство</t>
  </si>
  <si>
    <t>Мероприятия в области сельскохозяйственного производства</t>
  </si>
  <si>
    <t>2600400</t>
  </si>
  <si>
    <t>1500</t>
  </si>
  <si>
    <t>Защита населения и территории от чрезвычайных ситуаций природного и техногенного характера,гражданская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</si>
  <si>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</si>
  <si>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</si>
  <si>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Обеспечение мероприятий по переселению граждан из аварийного жилищного фонда за счет средств бюджета Республики Татарстан</t>
  </si>
  <si>
    <t>Обеспечение мероприятий по переселению граждан из аварийного жилищного фонда</t>
  </si>
  <si>
    <t>60,5</t>
  </si>
  <si>
    <t>4239902</t>
  </si>
  <si>
    <t>93,4</t>
  </si>
  <si>
    <t>Развитие физкультуры и спорта (тренерам по месту жительства)</t>
  </si>
  <si>
    <t>4320200</t>
  </si>
  <si>
    <t>Оздоровление детей</t>
  </si>
  <si>
    <t>1001111</t>
  </si>
  <si>
    <t>1001100</t>
  </si>
  <si>
    <t>153,5 возмещение</t>
  </si>
  <si>
    <t>435 обучение врачей</t>
  </si>
  <si>
    <t>457,65 разбор домов,</t>
  </si>
  <si>
    <t>2371,36,ливневка, мусор,знаки,ям.ремонт</t>
  </si>
  <si>
    <t>350 регата</t>
  </si>
  <si>
    <t>Приложение № 3 к решению Совета Спасского муниципального района №  22-3  от 16.07.2012г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</si>
</sst>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46.25390625" style="1" customWidth="1"/>
    <col min="2" max="2" width="6.125" style="1" customWidth="1"/>
    <col min="3" max="3" width="6.625" style="1" customWidth="1"/>
    <col min="4" max="4" width="9.75390625" style="1" customWidth="1"/>
    <col min="5" max="5" width="6.375" style="1" customWidth="1"/>
    <col min="6" max="6" width="13.625" style="1" customWidth="1"/>
    <col min="7" max="7" width="12.125" style="1" customWidth="1"/>
    <col min="8" max="16384" width="9.125" style="1" customWidth="1"/>
  </cols>
  <sheetData>
    <row r="1" spans="1:7" ht="15" customHeight="1">
      <c r="A1" s="34" t="s">
        <v>277</v>
      </c>
      <c r="B1" s="34"/>
      <c r="C1" s="34"/>
      <c r="D1" s="34"/>
      <c r="E1" s="34"/>
      <c r="F1" s="34"/>
      <c r="G1" s="3"/>
    </row>
    <row r="2" spans="1:7" ht="15" customHeight="1">
      <c r="A2" s="6"/>
      <c r="B2" s="6"/>
      <c r="C2" s="35" t="s">
        <v>221</v>
      </c>
      <c r="D2" s="35"/>
      <c r="E2" s="35"/>
      <c r="F2" s="35"/>
      <c r="G2" s="3"/>
    </row>
    <row r="3" spans="1:7" ht="15.75" customHeight="1">
      <c r="A3" s="6"/>
      <c r="B3" s="6"/>
      <c r="C3" s="35"/>
      <c r="D3" s="35"/>
      <c r="E3" s="35"/>
      <c r="F3" s="35"/>
      <c r="G3" s="3"/>
    </row>
    <row r="4" spans="1:7" ht="15.75" customHeight="1">
      <c r="A4" s="6"/>
      <c r="B4" s="6"/>
      <c r="C4" s="35"/>
      <c r="D4" s="35"/>
      <c r="E4" s="35"/>
      <c r="F4" s="35"/>
      <c r="G4" s="3"/>
    </row>
    <row r="5" spans="1:7" ht="15.75" customHeight="1">
      <c r="A5" s="6"/>
      <c r="B5" s="6"/>
      <c r="C5" s="35"/>
      <c r="D5" s="35"/>
      <c r="E5" s="35"/>
      <c r="F5" s="35"/>
      <c r="G5" s="3"/>
    </row>
    <row r="6" spans="1:7" ht="15.75" customHeight="1">
      <c r="A6" s="6"/>
      <c r="B6" s="6"/>
      <c r="C6" s="35"/>
      <c r="D6" s="35"/>
      <c r="E6" s="35"/>
      <c r="F6" s="35"/>
      <c r="G6" s="3"/>
    </row>
    <row r="7" spans="1:7" ht="27.75" customHeight="1">
      <c r="A7" s="6"/>
      <c r="B7" s="6"/>
      <c r="C7" s="35"/>
      <c r="D7" s="35"/>
      <c r="E7" s="35"/>
      <c r="F7" s="35"/>
      <c r="G7" s="3"/>
    </row>
    <row r="8" spans="1:6" ht="15">
      <c r="A8" s="6"/>
      <c r="B8" s="6"/>
      <c r="C8" s="6"/>
      <c r="D8" s="6"/>
      <c r="E8" s="6"/>
      <c r="F8" s="6"/>
    </row>
    <row r="9" spans="1:6" ht="15">
      <c r="A9" s="38"/>
      <c r="B9" s="39"/>
      <c r="C9" s="39"/>
      <c r="D9" s="39"/>
      <c r="E9" s="39"/>
      <c r="F9" s="39"/>
    </row>
    <row r="10" spans="1:6" ht="15">
      <c r="A10" s="40" t="s">
        <v>128</v>
      </c>
      <c r="B10" s="34"/>
      <c r="C10" s="34"/>
      <c r="D10" s="34"/>
      <c r="E10" s="34"/>
      <c r="F10" s="34"/>
    </row>
    <row r="11" spans="1:6" ht="15">
      <c r="A11" s="40" t="s">
        <v>129</v>
      </c>
      <c r="B11" s="34"/>
      <c r="C11" s="34"/>
      <c r="D11" s="34"/>
      <c r="E11" s="34"/>
      <c r="F11" s="34"/>
    </row>
    <row r="12" spans="1:6" ht="15">
      <c r="A12" s="40" t="s">
        <v>168</v>
      </c>
      <c r="B12" s="34"/>
      <c r="C12" s="34"/>
      <c r="D12" s="34"/>
      <c r="E12" s="34"/>
      <c r="F12" s="34"/>
    </row>
    <row r="13" spans="1:6" ht="15.75" thickBot="1">
      <c r="A13" s="36" t="s">
        <v>108</v>
      </c>
      <c r="B13" s="37"/>
      <c r="C13" s="37"/>
      <c r="D13" s="37"/>
      <c r="E13" s="37"/>
      <c r="F13" s="37"/>
    </row>
    <row r="14" spans="1:6" ht="15">
      <c r="A14" s="7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50</v>
      </c>
    </row>
    <row r="15" spans="1:6" s="2" customFormat="1" ht="15">
      <c r="A15" s="9" t="s">
        <v>5</v>
      </c>
      <c r="B15" s="10" t="s">
        <v>36</v>
      </c>
      <c r="C15" s="10"/>
      <c r="D15" s="10"/>
      <c r="E15" s="10"/>
      <c r="F15" s="11">
        <f>F16+F22+F28+F45+F49+F56+F53+F42+F20</f>
        <v>35861.31</v>
      </c>
    </row>
    <row r="16" spans="1:6" s="2" customFormat="1" ht="22.5">
      <c r="A16" s="12" t="s">
        <v>54</v>
      </c>
      <c r="B16" s="13" t="s">
        <v>36</v>
      </c>
      <c r="C16" s="13" t="s">
        <v>37</v>
      </c>
      <c r="D16" s="13"/>
      <c r="E16" s="13"/>
      <c r="F16" s="14">
        <f>F18</f>
        <v>1581</v>
      </c>
    </row>
    <row r="17" spans="1:6" s="2" customFormat="1" ht="33.75">
      <c r="A17" s="12" t="s">
        <v>59</v>
      </c>
      <c r="B17" s="13" t="s">
        <v>36</v>
      </c>
      <c r="C17" s="13" t="s">
        <v>37</v>
      </c>
      <c r="D17" s="13" t="s">
        <v>60</v>
      </c>
      <c r="E17" s="13"/>
      <c r="F17" s="14">
        <f>F18</f>
        <v>1581</v>
      </c>
    </row>
    <row r="18" spans="1:6" s="2" customFormat="1" ht="15">
      <c r="A18" s="12" t="s">
        <v>6</v>
      </c>
      <c r="B18" s="13" t="s">
        <v>36</v>
      </c>
      <c r="C18" s="13" t="s">
        <v>37</v>
      </c>
      <c r="D18" s="13" t="s">
        <v>55</v>
      </c>
      <c r="E18" s="13"/>
      <c r="F18" s="14">
        <f>F19</f>
        <v>1581</v>
      </c>
    </row>
    <row r="19" spans="1:6" s="2" customFormat="1" ht="15">
      <c r="A19" s="12" t="s">
        <v>56</v>
      </c>
      <c r="B19" s="13" t="s">
        <v>36</v>
      </c>
      <c r="C19" s="13" t="s">
        <v>37</v>
      </c>
      <c r="D19" s="13" t="s">
        <v>55</v>
      </c>
      <c r="E19" s="13" t="s">
        <v>57</v>
      </c>
      <c r="F19" s="15">
        <v>1581</v>
      </c>
    </row>
    <row r="20" spans="1:6" s="2" customFormat="1" ht="33.75">
      <c r="A20" s="24" t="s">
        <v>160</v>
      </c>
      <c r="B20" s="13" t="s">
        <v>36</v>
      </c>
      <c r="C20" s="13" t="s">
        <v>37</v>
      </c>
      <c r="D20" s="13" t="s">
        <v>196</v>
      </c>
      <c r="E20" s="13"/>
      <c r="F20" s="15">
        <f>F21</f>
        <v>1481</v>
      </c>
    </row>
    <row r="21" spans="1:6" s="2" customFormat="1" ht="15">
      <c r="A21" s="23" t="s">
        <v>138</v>
      </c>
      <c r="B21" s="13" t="s">
        <v>36</v>
      </c>
      <c r="C21" s="13" t="s">
        <v>37</v>
      </c>
      <c r="D21" s="13" t="s">
        <v>196</v>
      </c>
      <c r="E21" s="13" t="s">
        <v>139</v>
      </c>
      <c r="F21" s="15">
        <v>1481</v>
      </c>
    </row>
    <row r="22" spans="1:6" s="2" customFormat="1" ht="33.75">
      <c r="A22" s="12" t="s">
        <v>58</v>
      </c>
      <c r="B22" s="13" t="s">
        <v>36</v>
      </c>
      <c r="C22" s="13" t="s">
        <v>38</v>
      </c>
      <c r="D22" s="13"/>
      <c r="E22" s="13"/>
      <c r="F22" s="14">
        <f>F23+F26</f>
        <v>4588.64</v>
      </c>
    </row>
    <row r="23" spans="1:6" s="2" customFormat="1" ht="33.75">
      <c r="A23" s="12" t="s">
        <v>59</v>
      </c>
      <c r="B23" s="13" t="s">
        <v>36</v>
      </c>
      <c r="C23" s="13" t="s">
        <v>38</v>
      </c>
      <c r="D23" s="13" t="s">
        <v>60</v>
      </c>
      <c r="E23" s="13"/>
      <c r="F23" s="14">
        <f>F24</f>
        <v>4568.64</v>
      </c>
    </row>
    <row r="24" spans="1:6" s="2" customFormat="1" ht="15">
      <c r="A24" s="12" t="s">
        <v>7</v>
      </c>
      <c r="B24" s="13" t="s">
        <v>36</v>
      </c>
      <c r="C24" s="13" t="s">
        <v>38</v>
      </c>
      <c r="D24" s="13" t="s">
        <v>61</v>
      </c>
      <c r="E24" s="13"/>
      <c r="F24" s="14">
        <f>F25</f>
        <v>4568.64</v>
      </c>
    </row>
    <row r="25" spans="1:6" s="2" customFormat="1" ht="15">
      <c r="A25" s="12" t="s">
        <v>56</v>
      </c>
      <c r="B25" s="13" t="s">
        <v>36</v>
      </c>
      <c r="C25" s="13" t="s">
        <v>38</v>
      </c>
      <c r="D25" s="13" t="s">
        <v>61</v>
      </c>
      <c r="E25" s="13" t="s">
        <v>57</v>
      </c>
      <c r="F25" s="15">
        <v>4568.64</v>
      </c>
    </row>
    <row r="26" spans="1:6" s="2" customFormat="1" ht="22.5">
      <c r="A26" s="16" t="s">
        <v>187</v>
      </c>
      <c r="B26" s="17" t="s">
        <v>36</v>
      </c>
      <c r="C26" s="17" t="s">
        <v>38</v>
      </c>
      <c r="D26" s="17" t="s">
        <v>222</v>
      </c>
      <c r="E26" s="17"/>
      <c r="F26" s="15">
        <f>F27</f>
        <v>20</v>
      </c>
    </row>
    <row r="27" spans="1:6" s="2" customFormat="1" ht="15">
      <c r="A27" s="16" t="s">
        <v>56</v>
      </c>
      <c r="B27" s="17" t="s">
        <v>36</v>
      </c>
      <c r="C27" s="17" t="s">
        <v>38</v>
      </c>
      <c r="D27" s="17" t="s">
        <v>222</v>
      </c>
      <c r="E27" s="17" t="s">
        <v>57</v>
      </c>
      <c r="F27" s="15">
        <v>20</v>
      </c>
    </row>
    <row r="28" spans="1:6" s="2" customFormat="1" ht="33.75">
      <c r="A28" s="12" t="s">
        <v>63</v>
      </c>
      <c r="B28" s="13" t="s">
        <v>36</v>
      </c>
      <c r="C28" s="13" t="s">
        <v>39</v>
      </c>
      <c r="D28" s="13"/>
      <c r="E28" s="13"/>
      <c r="F28" s="14">
        <f>F29+F36+F38+F40+F32+F34</f>
        <v>13865.52</v>
      </c>
    </row>
    <row r="29" spans="1:6" s="2" customFormat="1" ht="33.75">
      <c r="A29" s="12" t="s">
        <v>59</v>
      </c>
      <c r="B29" s="13" t="s">
        <v>36</v>
      </c>
      <c r="C29" s="13" t="s">
        <v>39</v>
      </c>
      <c r="D29" s="13" t="s">
        <v>60</v>
      </c>
      <c r="E29" s="13"/>
      <c r="F29" s="14">
        <f>F30</f>
        <v>12267.41</v>
      </c>
    </row>
    <row r="30" spans="1:6" s="2" customFormat="1" ht="15">
      <c r="A30" s="12" t="s">
        <v>8</v>
      </c>
      <c r="B30" s="13" t="s">
        <v>36</v>
      </c>
      <c r="C30" s="13" t="s">
        <v>39</v>
      </c>
      <c r="D30" s="13" t="s">
        <v>61</v>
      </c>
      <c r="E30" s="13"/>
      <c r="F30" s="14">
        <f>F31</f>
        <v>12267.41</v>
      </c>
    </row>
    <row r="31" spans="1:7" s="2" customFormat="1" ht="15">
      <c r="A31" s="12" t="s">
        <v>56</v>
      </c>
      <c r="B31" s="13" t="s">
        <v>36</v>
      </c>
      <c r="C31" s="13" t="s">
        <v>39</v>
      </c>
      <c r="D31" s="13" t="s">
        <v>61</v>
      </c>
      <c r="E31" s="13" t="s">
        <v>57</v>
      </c>
      <c r="F31" s="14">
        <v>12267.41</v>
      </c>
      <c r="G31" s="2" t="s">
        <v>272</v>
      </c>
    </row>
    <row r="32" spans="1:6" s="2" customFormat="1" ht="22.5">
      <c r="A32" s="16" t="s">
        <v>187</v>
      </c>
      <c r="B32" s="17" t="s">
        <v>36</v>
      </c>
      <c r="C32" s="17" t="s">
        <v>39</v>
      </c>
      <c r="D32" s="17" t="s">
        <v>222</v>
      </c>
      <c r="E32" s="17"/>
      <c r="F32" s="15">
        <f>F33</f>
        <v>20</v>
      </c>
    </row>
    <row r="33" spans="1:6" s="2" customFormat="1" ht="15">
      <c r="A33" s="16" t="s">
        <v>56</v>
      </c>
      <c r="B33" s="17" t="s">
        <v>36</v>
      </c>
      <c r="C33" s="17" t="s">
        <v>39</v>
      </c>
      <c r="D33" s="17" t="s">
        <v>222</v>
      </c>
      <c r="E33" s="17" t="s">
        <v>57</v>
      </c>
      <c r="F33" s="15">
        <v>20</v>
      </c>
    </row>
    <row r="34" spans="1:6" s="2" customFormat="1" ht="33.75">
      <c r="A34" s="24" t="s">
        <v>160</v>
      </c>
      <c r="B34" s="17" t="s">
        <v>36</v>
      </c>
      <c r="C34" s="17" t="s">
        <v>39</v>
      </c>
      <c r="D34" s="17" t="s">
        <v>196</v>
      </c>
      <c r="E34" s="17"/>
      <c r="F34" s="15">
        <f>F35</f>
        <v>891.11</v>
      </c>
    </row>
    <row r="35" spans="1:6" s="2" customFormat="1" ht="15">
      <c r="A35" s="23" t="s">
        <v>138</v>
      </c>
      <c r="B35" s="17" t="s">
        <v>36</v>
      </c>
      <c r="C35" s="17" t="s">
        <v>39</v>
      </c>
      <c r="D35" s="17" t="s">
        <v>196</v>
      </c>
      <c r="E35" s="17" t="s">
        <v>139</v>
      </c>
      <c r="F35" s="15">
        <v>891.11</v>
      </c>
    </row>
    <row r="36" spans="1:6" s="2" customFormat="1" ht="15">
      <c r="A36" s="12" t="s">
        <v>142</v>
      </c>
      <c r="B36" s="13" t="s">
        <v>36</v>
      </c>
      <c r="C36" s="13" t="s">
        <v>39</v>
      </c>
      <c r="D36" s="13" t="s">
        <v>145</v>
      </c>
      <c r="E36" s="13"/>
      <c r="F36" s="14">
        <f>F37</f>
        <v>229</v>
      </c>
    </row>
    <row r="37" spans="1:6" s="2" customFormat="1" ht="15">
      <c r="A37" s="12" t="s">
        <v>56</v>
      </c>
      <c r="B37" s="13" t="s">
        <v>36</v>
      </c>
      <c r="C37" s="13" t="s">
        <v>39</v>
      </c>
      <c r="D37" s="13" t="s">
        <v>145</v>
      </c>
      <c r="E37" s="13" t="s">
        <v>57</v>
      </c>
      <c r="F37" s="14">
        <v>229</v>
      </c>
    </row>
    <row r="38" spans="1:6" s="2" customFormat="1" ht="22.5">
      <c r="A38" s="12" t="s">
        <v>141</v>
      </c>
      <c r="B38" s="13" t="s">
        <v>36</v>
      </c>
      <c r="C38" s="13" t="s">
        <v>39</v>
      </c>
      <c r="D38" s="13" t="s">
        <v>146</v>
      </c>
      <c r="E38" s="13"/>
      <c r="F38" s="14">
        <f>F39</f>
        <v>229</v>
      </c>
    </row>
    <row r="39" spans="1:6" s="2" customFormat="1" ht="15">
      <c r="A39" s="12" t="s">
        <v>56</v>
      </c>
      <c r="B39" s="13" t="s">
        <v>36</v>
      </c>
      <c r="C39" s="13" t="s">
        <v>39</v>
      </c>
      <c r="D39" s="13" t="s">
        <v>146</v>
      </c>
      <c r="E39" s="13" t="s">
        <v>57</v>
      </c>
      <c r="F39" s="14">
        <v>229</v>
      </c>
    </row>
    <row r="40" spans="1:6" s="2" customFormat="1" ht="15">
      <c r="A40" s="12" t="s">
        <v>143</v>
      </c>
      <c r="B40" s="13" t="s">
        <v>36</v>
      </c>
      <c r="C40" s="13" t="s">
        <v>39</v>
      </c>
      <c r="D40" s="13" t="s">
        <v>144</v>
      </c>
      <c r="E40" s="13"/>
      <c r="F40" s="14">
        <f>F41</f>
        <v>229</v>
      </c>
    </row>
    <row r="41" spans="1:6" s="2" customFormat="1" ht="15">
      <c r="A41" s="12" t="s">
        <v>56</v>
      </c>
      <c r="B41" s="13" t="s">
        <v>36</v>
      </c>
      <c r="C41" s="13" t="s">
        <v>39</v>
      </c>
      <c r="D41" s="13" t="s">
        <v>144</v>
      </c>
      <c r="E41" s="13" t="s">
        <v>57</v>
      </c>
      <c r="F41" s="14">
        <v>229</v>
      </c>
    </row>
    <row r="42" spans="1:6" s="2" customFormat="1" ht="15">
      <c r="A42" s="16" t="s">
        <v>172</v>
      </c>
      <c r="B42" s="17" t="s">
        <v>36</v>
      </c>
      <c r="C42" s="17" t="s">
        <v>40</v>
      </c>
      <c r="D42" s="17"/>
      <c r="E42" s="17"/>
      <c r="F42" s="15">
        <f>F43</f>
        <v>16.5</v>
      </c>
    </row>
    <row r="43" spans="1:6" s="2" customFormat="1" ht="33.75">
      <c r="A43" s="12" t="s">
        <v>173</v>
      </c>
      <c r="B43" s="13" t="s">
        <v>36</v>
      </c>
      <c r="C43" s="13" t="s">
        <v>40</v>
      </c>
      <c r="D43" s="13" t="s">
        <v>174</v>
      </c>
      <c r="E43" s="13"/>
      <c r="F43" s="14">
        <f>F44</f>
        <v>16.5</v>
      </c>
    </row>
    <row r="44" spans="1:6" s="2" customFormat="1" ht="15">
      <c r="A44" s="12" t="s">
        <v>104</v>
      </c>
      <c r="B44" s="13" t="s">
        <v>36</v>
      </c>
      <c r="C44" s="13" t="s">
        <v>40</v>
      </c>
      <c r="D44" s="13" t="s">
        <v>174</v>
      </c>
      <c r="E44" s="13" t="s">
        <v>57</v>
      </c>
      <c r="F44" s="14">
        <v>16.5</v>
      </c>
    </row>
    <row r="45" spans="1:6" ht="33.75">
      <c r="A45" s="12" t="s">
        <v>62</v>
      </c>
      <c r="B45" s="13" t="s">
        <v>36</v>
      </c>
      <c r="C45" s="13" t="s">
        <v>44</v>
      </c>
      <c r="D45" s="13"/>
      <c r="E45" s="13"/>
      <c r="F45" s="14">
        <f>F47</f>
        <v>5459</v>
      </c>
    </row>
    <row r="46" spans="1:6" ht="33.75">
      <c r="A46" s="12" t="s">
        <v>59</v>
      </c>
      <c r="B46" s="13" t="s">
        <v>36</v>
      </c>
      <c r="C46" s="13" t="s">
        <v>44</v>
      </c>
      <c r="D46" s="13" t="s">
        <v>60</v>
      </c>
      <c r="E46" s="13"/>
      <c r="F46" s="14">
        <f>F47</f>
        <v>5459</v>
      </c>
    </row>
    <row r="47" spans="1:6" ht="15">
      <c r="A47" s="12" t="s">
        <v>7</v>
      </c>
      <c r="B47" s="13" t="s">
        <v>36</v>
      </c>
      <c r="C47" s="13" t="s">
        <v>44</v>
      </c>
      <c r="D47" s="13" t="s">
        <v>61</v>
      </c>
      <c r="E47" s="13"/>
      <c r="F47" s="14">
        <f>F48</f>
        <v>5459</v>
      </c>
    </row>
    <row r="48" spans="1:6" ht="15">
      <c r="A48" s="12" t="s">
        <v>56</v>
      </c>
      <c r="B48" s="13" t="s">
        <v>36</v>
      </c>
      <c r="C48" s="13" t="s">
        <v>44</v>
      </c>
      <c r="D48" s="13" t="s">
        <v>61</v>
      </c>
      <c r="E48" s="13" t="s">
        <v>57</v>
      </c>
      <c r="F48" s="14">
        <v>5459</v>
      </c>
    </row>
    <row r="49" spans="1:6" s="2" customFormat="1" ht="15">
      <c r="A49" s="12" t="s">
        <v>21</v>
      </c>
      <c r="B49" s="13" t="s">
        <v>36</v>
      </c>
      <c r="C49" s="13" t="s">
        <v>46</v>
      </c>
      <c r="D49" s="13"/>
      <c r="E49" s="13"/>
      <c r="F49" s="14">
        <f>F50</f>
        <v>1279.05</v>
      </c>
    </row>
    <row r="50" spans="1:6" s="2" customFormat="1" ht="15">
      <c r="A50" s="12" t="s">
        <v>21</v>
      </c>
      <c r="B50" s="13" t="s">
        <v>36</v>
      </c>
      <c r="C50" s="13" t="s">
        <v>46</v>
      </c>
      <c r="D50" s="13" t="s">
        <v>45</v>
      </c>
      <c r="E50" s="13"/>
      <c r="F50" s="14">
        <f>F51</f>
        <v>1279.05</v>
      </c>
    </row>
    <row r="51" spans="1:6" s="2" customFormat="1" ht="15">
      <c r="A51" s="12" t="s">
        <v>64</v>
      </c>
      <c r="B51" s="13" t="s">
        <v>36</v>
      </c>
      <c r="C51" s="13" t="s">
        <v>46</v>
      </c>
      <c r="D51" s="13" t="s">
        <v>65</v>
      </c>
      <c r="E51" s="13"/>
      <c r="F51" s="14">
        <f>F52</f>
        <v>1279.05</v>
      </c>
    </row>
    <row r="52" spans="1:6" s="2" customFormat="1" ht="15">
      <c r="A52" s="12" t="s">
        <v>66</v>
      </c>
      <c r="B52" s="13" t="s">
        <v>36</v>
      </c>
      <c r="C52" s="13" t="s">
        <v>46</v>
      </c>
      <c r="D52" s="13" t="s">
        <v>65</v>
      </c>
      <c r="E52" s="13" t="s">
        <v>67</v>
      </c>
      <c r="F52" s="14">
        <v>1279.05</v>
      </c>
    </row>
    <row r="53" spans="1:6" ht="15">
      <c r="A53" s="12" t="s">
        <v>72</v>
      </c>
      <c r="B53" s="13" t="s">
        <v>36</v>
      </c>
      <c r="C53" s="13" t="s">
        <v>131</v>
      </c>
      <c r="D53" s="13" t="s">
        <v>71</v>
      </c>
      <c r="E53" s="13"/>
      <c r="F53" s="14">
        <f>F54</f>
        <v>108</v>
      </c>
    </row>
    <row r="54" spans="1:6" ht="15">
      <c r="A54" s="12" t="s">
        <v>104</v>
      </c>
      <c r="B54" s="13" t="s">
        <v>36</v>
      </c>
      <c r="C54" s="13" t="s">
        <v>131</v>
      </c>
      <c r="D54" s="13" t="s">
        <v>71</v>
      </c>
      <c r="E54" s="13" t="s">
        <v>105</v>
      </c>
      <c r="F54" s="14">
        <v>108</v>
      </c>
    </row>
    <row r="55" spans="1:6" s="2" customFormat="1" ht="15" hidden="1">
      <c r="A55" s="12"/>
      <c r="B55" s="13"/>
      <c r="C55" s="13"/>
      <c r="D55" s="13"/>
      <c r="E55" s="13"/>
      <c r="F55" s="14"/>
    </row>
    <row r="56" spans="1:6" s="2" customFormat="1" ht="15">
      <c r="A56" s="12" t="s">
        <v>9</v>
      </c>
      <c r="B56" s="13" t="s">
        <v>36</v>
      </c>
      <c r="C56" s="13" t="s">
        <v>131</v>
      </c>
      <c r="D56" s="13"/>
      <c r="E56" s="13"/>
      <c r="F56" s="14">
        <f>F58+F61+F63+F84+F74+F76+F78+F85+F71+F67+F69</f>
        <v>7482.599999999999</v>
      </c>
    </row>
    <row r="57" spans="1:6" s="2" customFormat="1" ht="15">
      <c r="A57" s="12" t="s">
        <v>106</v>
      </c>
      <c r="B57" s="13" t="s">
        <v>36</v>
      </c>
      <c r="C57" s="13" t="s">
        <v>131</v>
      </c>
      <c r="D57" s="13" t="s">
        <v>71</v>
      </c>
      <c r="E57" s="13"/>
      <c r="F57" s="14">
        <f>F58</f>
        <v>523</v>
      </c>
    </row>
    <row r="58" spans="1:6" s="2" customFormat="1" ht="15">
      <c r="A58" s="12" t="s">
        <v>56</v>
      </c>
      <c r="B58" s="13" t="s">
        <v>36</v>
      </c>
      <c r="C58" s="13" t="s">
        <v>131</v>
      </c>
      <c r="D58" s="13" t="s">
        <v>71</v>
      </c>
      <c r="E58" s="13" t="s">
        <v>57</v>
      </c>
      <c r="F58" s="14">
        <v>523</v>
      </c>
    </row>
    <row r="59" spans="1:6" s="2" customFormat="1" ht="33.75">
      <c r="A59" s="12" t="s">
        <v>59</v>
      </c>
      <c r="B59" s="13" t="s">
        <v>36</v>
      </c>
      <c r="C59" s="13" t="s">
        <v>131</v>
      </c>
      <c r="D59" s="13" t="s">
        <v>60</v>
      </c>
      <c r="E59" s="13"/>
      <c r="F59" s="14">
        <f>F60</f>
        <v>1164.57</v>
      </c>
    </row>
    <row r="60" spans="1:6" s="2" customFormat="1" ht="15">
      <c r="A60" s="12" t="s">
        <v>8</v>
      </c>
      <c r="B60" s="13" t="s">
        <v>36</v>
      </c>
      <c r="C60" s="13" t="s">
        <v>131</v>
      </c>
      <c r="D60" s="13" t="s">
        <v>61</v>
      </c>
      <c r="E60" s="13"/>
      <c r="F60" s="14">
        <f>F61</f>
        <v>1164.57</v>
      </c>
    </row>
    <row r="61" spans="1:6" s="2" customFormat="1" ht="15">
      <c r="A61" s="12" t="s">
        <v>56</v>
      </c>
      <c r="B61" s="13" t="s">
        <v>36</v>
      </c>
      <c r="C61" s="13" t="s">
        <v>131</v>
      </c>
      <c r="D61" s="13" t="s">
        <v>61</v>
      </c>
      <c r="E61" s="13" t="s">
        <v>57</v>
      </c>
      <c r="F61" s="14">
        <v>1164.57</v>
      </c>
    </row>
    <row r="62" spans="1:6" s="2" customFormat="1" ht="33.75">
      <c r="A62" s="12" t="s">
        <v>130</v>
      </c>
      <c r="B62" s="13" t="s">
        <v>36</v>
      </c>
      <c r="C62" s="13" t="s">
        <v>131</v>
      </c>
      <c r="D62" s="13" t="s">
        <v>90</v>
      </c>
      <c r="E62" s="13"/>
      <c r="F62" s="14">
        <f>F63</f>
        <v>3948.97</v>
      </c>
    </row>
    <row r="63" spans="1:6" s="2" customFormat="1" ht="15">
      <c r="A63" s="12" t="s">
        <v>69</v>
      </c>
      <c r="B63" s="13" t="s">
        <v>36</v>
      </c>
      <c r="C63" s="13" t="s">
        <v>131</v>
      </c>
      <c r="D63" s="13" t="s">
        <v>90</v>
      </c>
      <c r="E63" s="13" t="s">
        <v>70</v>
      </c>
      <c r="F63" s="14">
        <v>3948.97</v>
      </c>
    </row>
    <row r="64" spans="1:6" s="2" customFormat="1" ht="22.5" hidden="1">
      <c r="A64" s="12" t="s">
        <v>111</v>
      </c>
      <c r="B64" s="13" t="s">
        <v>36</v>
      </c>
      <c r="C64" s="13" t="s">
        <v>131</v>
      </c>
      <c r="D64" s="13" t="s">
        <v>109</v>
      </c>
      <c r="E64" s="13"/>
      <c r="F64" s="14">
        <f>F65</f>
        <v>0</v>
      </c>
    </row>
    <row r="65" spans="1:6" s="2" customFormat="1" ht="15" hidden="1">
      <c r="A65" s="12" t="s">
        <v>112</v>
      </c>
      <c r="B65" s="13" t="s">
        <v>36</v>
      </c>
      <c r="C65" s="13" t="s">
        <v>131</v>
      </c>
      <c r="D65" s="13" t="s">
        <v>110</v>
      </c>
      <c r="E65" s="13"/>
      <c r="F65" s="14">
        <f>F66</f>
        <v>0</v>
      </c>
    </row>
    <row r="66" spans="1:6" s="2" customFormat="1" ht="15" hidden="1">
      <c r="A66" s="12" t="s">
        <v>56</v>
      </c>
      <c r="B66" s="13" t="s">
        <v>36</v>
      </c>
      <c r="C66" s="13" t="s">
        <v>131</v>
      </c>
      <c r="D66" s="13" t="s">
        <v>110</v>
      </c>
      <c r="E66" s="13" t="s">
        <v>57</v>
      </c>
      <c r="F66" s="14"/>
    </row>
    <row r="67" spans="1:6" s="2" customFormat="1" ht="15">
      <c r="A67" s="12" t="s">
        <v>175</v>
      </c>
      <c r="B67" s="13" t="s">
        <v>36</v>
      </c>
      <c r="C67" s="13" t="s">
        <v>131</v>
      </c>
      <c r="D67" s="13" t="s">
        <v>176</v>
      </c>
      <c r="E67" s="13"/>
      <c r="F67" s="14">
        <f>F68</f>
        <v>96.83</v>
      </c>
    </row>
    <row r="68" spans="1:6" s="2" customFormat="1" ht="15">
      <c r="A68" s="12" t="s">
        <v>56</v>
      </c>
      <c r="B68" s="13" t="s">
        <v>36</v>
      </c>
      <c r="C68" s="13" t="s">
        <v>131</v>
      </c>
      <c r="D68" s="13" t="s">
        <v>176</v>
      </c>
      <c r="E68" s="13" t="s">
        <v>57</v>
      </c>
      <c r="F68" s="14">
        <v>96.83</v>
      </c>
    </row>
    <row r="69" spans="1:6" s="2" customFormat="1" ht="22.5">
      <c r="A69" s="12" t="s">
        <v>201</v>
      </c>
      <c r="B69" s="13" t="s">
        <v>36</v>
      </c>
      <c r="C69" s="13" t="s">
        <v>131</v>
      </c>
      <c r="D69" s="13" t="s">
        <v>110</v>
      </c>
      <c r="E69" s="13"/>
      <c r="F69" s="14">
        <f>F70</f>
        <v>505</v>
      </c>
    </row>
    <row r="70" spans="1:7" s="2" customFormat="1" ht="15">
      <c r="A70" s="12" t="s">
        <v>56</v>
      </c>
      <c r="B70" s="13" t="s">
        <v>36</v>
      </c>
      <c r="C70" s="13" t="s">
        <v>131</v>
      </c>
      <c r="D70" s="13" t="s">
        <v>110</v>
      </c>
      <c r="E70" s="13" t="s">
        <v>57</v>
      </c>
      <c r="F70" s="14">
        <v>505</v>
      </c>
      <c r="G70" s="2" t="s">
        <v>273</v>
      </c>
    </row>
    <row r="71" spans="1:6" s="2" customFormat="1" ht="22.5">
      <c r="A71" s="12" t="s">
        <v>31</v>
      </c>
      <c r="B71" s="13" t="s">
        <v>36</v>
      </c>
      <c r="C71" s="13" t="s">
        <v>131</v>
      </c>
      <c r="D71" s="13" t="s">
        <v>169</v>
      </c>
      <c r="E71" s="13"/>
      <c r="F71" s="14">
        <f>F72</f>
        <v>297.83</v>
      </c>
    </row>
    <row r="72" spans="1:6" s="2" customFormat="1" ht="15">
      <c r="A72" s="12" t="s">
        <v>115</v>
      </c>
      <c r="B72" s="13" t="s">
        <v>36</v>
      </c>
      <c r="C72" s="13" t="s">
        <v>131</v>
      </c>
      <c r="D72" s="13" t="s">
        <v>87</v>
      </c>
      <c r="E72" s="13"/>
      <c r="F72" s="14">
        <f>F73</f>
        <v>297.83</v>
      </c>
    </row>
    <row r="73" spans="1:6" s="2" customFormat="1" ht="15">
      <c r="A73" s="12" t="s">
        <v>69</v>
      </c>
      <c r="B73" s="13" t="s">
        <v>36</v>
      </c>
      <c r="C73" s="13" t="s">
        <v>131</v>
      </c>
      <c r="D73" s="13" t="s">
        <v>87</v>
      </c>
      <c r="E73" s="13" t="s">
        <v>70</v>
      </c>
      <c r="F73" s="14">
        <v>297.83</v>
      </c>
    </row>
    <row r="74" spans="1:6" s="2" customFormat="1" ht="22.5">
      <c r="A74" s="12" t="s">
        <v>147</v>
      </c>
      <c r="B74" s="13" t="s">
        <v>36</v>
      </c>
      <c r="C74" s="13" t="s">
        <v>131</v>
      </c>
      <c r="D74" s="13" t="s">
        <v>152</v>
      </c>
      <c r="E74" s="13"/>
      <c r="F74" s="14">
        <f>F75</f>
        <v>451.7</v>
      </c>
    </row>
    <row r="75" spans="1:6" s="2" customFormat="1" ht="15">
      <c r="A75" s="12" t="s">
        <v>56</v>
      </c>
      <c r="B75" s="13" t="s">
        <v>36</v>
      </c>
      <c r="C75" s="13" t="s">
        <v>131</v>
      </c>
      <c r="D75" s="13" t="s">
        <v>152</v>
      </c>
      <c r="E75" s="13" t="s">
        <v>57</v>
      </c>
      <c r="F75" s="14">
        <v>451.7</v>
      </c>
    </row>
    <row r="76" spans="1:6" s="2" customFormat="1" ht="22.5">
      <c r="A76" s="12" t="s">
        <v>148</v>
      </c>
      <c r="B76" s="13" t="s">
        <v>36</v>
      </c>
      <c r="C76" s="13" t="s">
        <v>131</v>
      </c>
      <c r="D76" s="13" t="s">
        <v>151</v>
      </c>
      <c r="E76" s="13"/>
      <c r="F76" s="14">
        <f>F77</f>
        <v>221.2</v>
      </c>
    </row>
    <row r="77" spans="1:6" s="2" customFormat="1" ht="15">
      <c r="A77" s="12" t="s">
        <v>56</v>
      </c>
      <c r="B77" s="13" t="s">
        <v>36</v>
      </c>
      <c r="C77" s="13" t="s">
        <v>131</v>
      </c>
      <c r="D77" s="13" t="s">
        <v>151</v>
      </c>
      <c r="E77" s="13" t="s">
        <v>57</v>
      </c>
      <c r="F77" s="14">
        <v>221.2</v>
      </c>
    </row>
    <row r="78" spans="1:6" s="2" customFormat="1" ht="22.5">
      <c r="A78" s="12" t="s">
        <v>149</v>
      </c>
      <c r="B78" s="13" t="s">
        <v>36</v>
      </c>
      <c r="C78" s="13" t="s">
        <v>131</v>
      </c>
      <c r="D78" s="13" t="s">
        <v>150</v>
      </c>
      <c r="E78" s="13"/>
      <c r="F78" s="14">
        <f>F79</f>
        <v>221.2</v>
      </c>
    </row>
    <row r="79" spans="1:6" s="2" customFormat="1" ht="15">
      <c r="A79" s="12" t="s">
        <v>56</v>
      </c>
      <c r="B79" s="13" t="s">
        <v>36</v>
      </c>
      <c r="C79" s="13" t="s">
        <v>131</v>
      </c>
      <c r="D79" s="13" t="s">
        <v>150</v>
      </c>
      <c r="E79" s="13" t="s">
        <v>57</v>
      </c>
      <c r="F79" s="14">
        <v>221.2</v>
      </c>
    </row>
    <row r="80" spans="1:6" s="2" customFormat="1" ht="15" hidden="1">
      <c r="A80" s="12"/>
      <c r="B80" s="13"/>
      <c r="C80" s="13"/>
      <c r="D80" s="13"/>
      <c r="E80" s="13"/>
      <c r="F80" s="14"/>
    </row>
    <row r="81" spans="1:6" s="2" customFormat="1" ht="15" hidden="1">
      <c r="A81" s="12"/>
      <c r="B81" s="13"/>
      <c r="C81" s="13"/>
      <c r="D81" s="13"/>
      <c r="E81" s="13"/>
      <c r="F81" s="14"/>
    </row>
    <row r="82" spans="1:6" s="2" customFormat="1" ht="22.5">
      <c r="A82" s="12" t="s">
        <v>31</v>
      </c>
      <c r="B82" s="13" t="s">
        <v>36</v>
      </c>
      <c r="C82" s="13" t="s">
        <v>131</v>
      </c>
      <c r="D82" s="13" t="s">
        <v>154</v>
      </c>
      <c r="E82" s="13"/>
      <c r="F82" s="14">
        <f>F83+F85</f>
        <v>52.3</v>
      </c>
    </row>
    <row r="83" spans="1:6" s="2" customFormat="1" ht="15" hidden="1">
      <c r="A83" s="12" t="s">
        <v>115</v>
      </c>
      <c r="B83" s="13" t="s">
        <v>36</v>
      </c>
      <c r="C83" s="13" t="s">
        <v>131</v>
      </c>
      <c r="D83" s="13" t="s">
        <v>87</v>
      </c>
      <c r="E83" s="13"/>
      <c r="F83" s="14">
        <f>F84</f>
        <v>0</v>
      </c>
    </row>
    <row r="84" spans="1:6" s="2" customFormat="1" ht="15" hidden="1">
      <c r="A84" s="12" t="s">
        <v>69</v>
      </c>
      <c r="B84" s="13" t="s">
        <v>36</v>
      </c>
      <c r="C84" s="13" t="s">
        <v>131</v>
      </c>
      <c r="D84" s="13" t="s">
        <v>87</v>
      </c>
      <c r="E84" s="13" t="s">
        <v>57</v>
      </c>
      <c r="F84" s="14"/>
    </row>
    <row r="85" spans="1:6" s="2" customFormat="1" ht="22.5">
      <c r="A85" s="12" t="s">
        <v>153</v>
      </c>
      <c r="B85" s="13" t="s">
        <v>36</v>
      </c>
      <c r="C85" s="13" t="s">
        <v>131</v>
      </c>
      <c r="D85" s="13" t="s">
        <v>154</v>
      </c>
      <c r="E85" s="13" t="s">
        <v>70</v>
      </c>
      <c r="F85" s="14">
        <v>52.3</v>
      </c>
    </row>
    <row r="86" spans="1:6" s="2" customFormat="1" ht="15">
      <c r="A86" s="9" t="s">
        <v>132</v>
      </c>
      <c r="B86" s="10" t="s">
        <v>37</v>
      </c>
      <c r="C86" s="10" t="s">
        <v>38</v>
      </c>
      <c r="D86" s="10"/>
      <c r="E86" s="10"/>
      <c r="F86" s="11">
        <f>F87</f>
        <v>1031.3</v>
      </c>
    </row>
    <row r="87" spans="1:6" ht="22.5">
      <c r="A87" s="12" t="s">
        <v>102</v>
      </c>
      <c r="B87" s="13" t="s">
        <v>37</v>
      </c>
      <c r="C87" s="13" t="s">
        <v>38</v>
      </c>
      <c r="D87" s="13" t="s">
        <v>103</v>
      </c>
      <c r="E87" s="13"/>
      <c r="F87" s="14">
        <f>F88</f>
        <v>1031.3</v>
      </c>
    </row>
    <row r="88" spans="1:6" ht="15">
      <c r="A88" s="12" t="s">
        <v>104</v>
      </c>
      <c r="B88" s="13" t="s">
        <v>37</v>
      </c>
      <c r="C88" s="13" t="s">
        <v>38</v>
      </c>
      <c r="D88" s="13" t="s">
        <v>103</v>
      </c>
      <c r="E88" s="13" t="s">
        <v>57</v>
      </c>
      <c r="F88" s="14">
        <v>1031.3</v>
      </c>
    </row>
    <row r="89" spans="1:6" ht="22.5">
      <c r="A89" s="9" t="s">
        <v>170</v>
      </c>
      <c r="B89" s="10" t="s">
        <v>38</v>
      </c>
      <c r="C89" s="10"/>
      <c r="D89" s="10"/>
      <c r="E89" s="26"/>
      <c r="F89" s="11">
        <f>F92+F90</f>
        <v>667.73</v>
      </c>
    </row>
    <row r="90" spans="1:6" ht="33.75" hidden="1">
      <c r="A90" s="24" t="s">
        <v>160</v>
      </c>
      <c r="B90" s="17" t="s">
        <v>38</v>
      </c>
      <c r="C90" s="17" t="s">
        <v>43</v>
      </c>
      <c r="D90" s="17" t="s">
        <v>196</v>
      </c>
      <c r="E90" s="17"/>
      <c r="F90" s="15">
        <f>F91</f>
        <v>0</v>
      </c>
    </row>
    <row r="91" spans="1:7" ht="15" hidden="1">
      <c r="A91" s="23" t="s">
        <v>138</v>
      </c>
      <c r="B91" s="17" t="s">
        <v>38</v>
      </c>
      <c r="C91" s="17" t="s">
        <v>43</v>
      </c>
      <c r="D91" s="17" t="s">
        <v>196</v>
      </c>
      <c r="E91" s="17" t="s">
        <v>139</v>
      </c>
      <c r="F91" s="15"/>
      <c r="G91" s="1" t="s">
        <v>254</v>
      </c>
    </row>
    <row r="92" spans="1:6" ht="22.5">
      <c r="A92" s="16" t="s">
        <v>259</v>
      </c>
      <c r="B92" s="17" t="s">
        <v>38</v>
      </c>
      <c r="C92" s="17" t="s">
        <v>43</v>
      </c>
      <c r="D92" s="17"/>
      <c r="E92" s="30"/>
      <c r="F92" s="15">
        <f>F95+F93</f>
        <v>667.73</v>
      </c>
    </row>
    <row r="93" spans="1:6" ht="33.75">
      <c r="A93" s="16" t="s">
        <v>260</v>
      </c>
      <c r="B93" s="17" t="s">
        <v>38</v>
      </c>
      <c r="C93" s="17" t="s">
        <v>43</v>
      </c>
      <c r="D93" s="17" t="s">
        <v>261</v>
      </c>
      <c r="E93" s="30"/>
      <c r="F93" s="15">
        <f>F94</f>
        <v>16.5</v>
      </c>
    </row>
    <row r="94" spans="1:6" ht="22.5">
      <c r="A94" s="16" t="s">
        <v>171</v>
      </c>
      <c r="B94" s="17" t="s">
        <v>38</v>
      </c>
      <c r="C94" s="17" t="s">
        <v>43</v>
      </c>
      <c r="D94" s="17" t="s">
        <v>261</v>
      </c>
      <c r="E94" s="30" t="s">
        <v>165</v>
      </c>
      <c r="F94" s="15">
        <v>16.5</v>
      </c>
    </row>
    <row r="95" spans="1:6" ht="45">
      <c r="A95" s="16" t="s">
        <v>188</v>
      </c>
      <c r="B95" s="17" t="s">
        <v>38</v>
      </c>
      <c r="C95" s="17" t="s">
        <v>43</v>
      </c>
      <c r="D95" s="17" t="s">
        <v>178</v>
      </c>
      <c r="E95" s="30"/>
      <c r="F95" s="15">
        <f>F96</f>
        <v>651.23</v>
      </c>
    </row>
    <row r="96" spans="1:6" ht="22.5">
      <c r="A96" s="16" t="s">
        <v>171</v>
      </c>
      <c r="B96" s="17" t="s">
        <v>38</v>
      </c>
      <c r="C96" s="17" t="s">
        <v>43</v>
      </c>
      <c r="D96" s="17" t="s">
        <v>178</v>
      </c>
      <c r="E96" s="30" t="s">
        <v>165</v>
      </c>
      <c r="F96" s="15">
        <v>651.23</v>
      </c>
    </row>
    <row r="97" spans="1:6" ht="15">
      <c r="A97" s="9" t="s">
        <v>202</v>
      </c>
      <c r="B97" s="10" t="s">
        <v>39</v>
      </c>
      <c r="C97" s="10"/>
      <c r="D97" s="10"/>
      <c r="E97" s="26"/>
      <c r="F97" s="11">
        <f>F102+F104+F99</f>
        <v>2263.2</v>
      </c>
    </row>
    <row r="98" spans="1:6" ht="15" hidden="1">
      <c r="A98" s="16"/>
      <c r="B98" s="17" t="s">
        <v>39</v>
      </c>
      <c r="C98" s="17" t="s">
        <v>197</v>
      </c>
      <c r="D98" s="17"/>
      <c r="E98" s="30"/>
      <c r="F98" s="15"/>
    </row>
    <row r="99" spans="1:6" ht="15">
      <c r="A99" s="16" t="s">
        <v>255</v>
      </c>
      <c r="B99" s="17" t="s">
        <v>39</v>
      </c>
      <c r="C99" s="17" t="s">
        <v>40</v>
      </c>
      <c r="D99" s="17"/>
      <c r="E99" s="30"/>
      <c r="F99" s="30" t="s">
        <v>258</v>
      </c>
    </row>
    <row r="100" spans="1:6" ht="15">
      <c r="A100" s="16" t="s">
        <v>256</v>
      </c>
      <c r="B100" s="17" t="s">
        <v>39</v>
      </c>
      <c r="C100" s="17" t="s">
        <v>40</v>
      </c>
      <c r="D100" s="17" t="s">
        <v>257</v>
      </c>
      <c r="E100" s="30"/>
      <c r="F100" s="30" t="s">
        <v>258</v>
      </c>
    </row>
    <row r="101" spans="1:6" ht="15">
      <c r="A101" s="12" t="s">
        <v>56</v>
      </c>
      <c r="B101" s="17" t="s">
        <v>39</v>
      </c>
      <c r="C101" s="17" t="s">
        <v>40</v>
      </c>
      <c r="D101" s="17" t="s">
        <v>257</v>
      </c>
      <c r="E101" s="30" t="s">
        <v>57</v>
      </c>
      <c r="F101" s="30" t="s">
        <v>258</v>
      </c>
    </row>
    <row r="102" spans="1:6" ht="33.75">
      <c r="A102" s="24" t="s">
        <v>160</v>
      </c>
      <c r="B102" s="17" t="s">
        <v>39</v>
      </c>
      <c r="C102" s="17" t="s">
        <v>197</v>
      </c>
      <c r="D102" s="17" t="s">
        <v>196</v>
      </c>
      <c r="E102" s="30"/>
      <c r="F102" s="15">
        <f>F103</f>
        <v>731.15</v>
      </c>
    </row>
    <row r="103" spans="1:6" ht="15">
      <c r="A103" s="23" t="s">
        <v>138</v>
      </c>
      <c r="B103" s="17" t="s">
        <v>39</v>
      </c>
      <c r="C103" s="17" t="s">
        <v>197</v>
      </c>
      <c r="D103" s="17" t="s">
        <v>196</v>
      </c>
      <c r="E103" s="30" t="s">
        <v>139</v>
      </c>
      <c r="F103" s="15">
        <v>731.15</v>
      </c>
    </row>
    <row r="104" spans="1:6" ht="15">
      <c r="A104" s="12" t="s">
        <v>248</v>
      </c>
      <c r="B104" s="17" t="s">
        <v>39</v>
      </c>
      <c r="C104" s="17" t="s">
        <v>197</v>
      </c>
      <c r="D104" s="17" t="s">
        <v>223</v>
      </c>
      <c r="E104" s="30"/>
      <c r="F104" s="15">
        <f>F105</f>
        <v>32.05</v>
      </c>
    </row>
    <row r="105" spans="1:6" ht="15">
      <c r="A105" s="12" t="s">
        <v>249</v>
      </c>
      <c r="B105" s="17" t="s">
        <v>39</v>
      </c>
      <c r="C105" s="17" t="s">
        <v>197</v>
      </c>
      <c r="D105" s="17" t="s">
        <v>223</v>
      </c>
      <c r="E105" s="30" t="s">
        <v>199</v>
      </c>
      <c r="F105" s="15">
        <v>32.05</v>
      </c>
    </row>
    <row r="106" spans="1:6" s="2" customFormat="1" ht="15">
      <c r="A106" s="9" t="s">
        <v>10</v>
      </c>
      <c r="B106" s="10" t="s">
        <v>40</v>
      </c>
      <c r="C106" s="10"/>
      <c r="D106" s="10"/>
      <c r="E106" s="10"/>
      <c r="F106" s="11">
        <f>F107+F125+F135+F137</f>
        <v>41989.97</v>
      </c>
    </row>
    <row r="107" spans="1:6" s="2" customFormat="1" ht="15">
      <c r="A107" s="12" t="s">
        <v>117</v>
      </c>
      <c r="B107" s="13" t="s">
        <v>40</v>
      </c>
      <c r="C107" s="13" t="s">
        <v>36</v>
      </c>
      <c r="D107" s="13"/>
      <c r="E107" s="13"/>
      <c r="F107" s="14">
        <f>F110+F118+F111+F123+F121</f>
        <v>21236.539999999997</v>
      </c>
    </row>
    <row r="108" spans="1:6" s="2" customFormat="1" ht="15">
      <c r="A108" s="12" t="s">
        <v>11</v>
      </c>
      <c r="B108" s="13" t="s">
        <v>40</v>
      </c>
      <c r="C108" s="13" t="s">
        <v>36</v>
      </c>
      <c r="D108" s="13">
        <v>3500000</v>
      </c>
      <c r="E108" s="13"/>
      <c r="F108" s="14">
        <f>F109</f>
        <v>103</v>
      </c>
    </row>
    <row r="109" spans="1:6" s="2" customFormat="1" ht="15">
      <c r="A109" s="12" t="s">
        <v>12</v>
      </c>
      <c r="B109" s="13" t="s">
        <v>40</v>
      </c>
      <c r="C109" s="13" t="s">
        <v>36</v>
      </c>
      <c r="D109" s="13" t="s">
        <v>73</v>
      </c>
      <c r="E109" s="13"/>
      <c r="F109" s="14">
        <f>F110</f>
        <v>103</v>
      </c>
    </row>
    <row r="110" spans="1:6" s="2" customFormat="1" ht="15">
      <c r="A110" s="12" t="s">
        <v>56</v>
      </c>
      <c r="B110" s="13" t="s">
        <v>40</v>
      </c>
      <c r="C110" s="13" t="s">
        <v>36</v>
      </c>
      <c r="D110" s="13" t="s">
        <v>73</v>
      </c>
      <c r="E110" s="13" t="s">
        <v>57</v>
      </c>
      <c r="F110" s="14">
        <v>103</v>
      </c>
    </row>
    <row r="111" spans="1:6" s="2" customFormat="1" ht="33.75">
      <c r="A111" s="16" t="s">
        <v>205</v>
      </c>
      <c r="B111" s="17" t="s">
        <v>40</v>
      </c>
      <c r="C111" s="17" t="s">
        <v>36</v>
      </c>
      <c r="D111" s="17" t="s">
        <v>206</v>
      </c>
      <c r="E111" s="17"/>
      <c r="F111" s="14">
        <f>F112+F116+F114+F119</f>
        <v>20395.27</v>
      </c>
    </row>
    <row r="112" spans="1:6" s="2" customFormat="1" ht="45">
      <c r="A112" s="16" t="s">
        <v>207</v>
      </c>
      <c r="B112" s="17" t="s">
        <v>40</v>
      </c>
      <c r="C112" s="17" t="s">
        <v>36</v>
      </c>
      <c r="D112" s="17" t="s">
        <v>208</v>
      </c>
      <c r="E112" s="17"/>
      <c r="F112" s="14">
        <f>F113</f>
        <v>50</v>
      </c>
    </row>
    <row r="113" spans="1:6" s="2" customFormat="1" ht="22.5">
      <c r="A113" s="16" t="s">
        <v>209</v>
      </c>
      <c r="B113" s="17" t="s">
        <v>40</v>
      </c>
      <c r="C113" s="17" t="s">
        <v>36</v>
      </c>
      <c r="D113" s="17" t="s">
        <v>208</v>
      </c>
      <c r="E113" s="17" t="s">
        <v>113</v>
      </c>
      <c r="F113" s="14">
        <v>50</v>
      </c>
    </row>
    <row r="114" spans="1:6" s="2" customFormat="1" ht="45">
      <c r="A114" s="16" t="s">
        <v>224</v>
      </c>
      <c r="B114" s="17" t="s">
        <v>40</v>
      </c>
      <c r="C114" s="17" t="s">
        <v>36</v>
      </c>
      <c r="D114" s="17" t="s">
        <v>226</v>
      </c>
      <c r="E114" s="17"/>
      <c r="F114" s="15">
        <f>F115</f>
        <v>9627.77</v>
      </c>
    </row>
    <row r="115" spans="1:6" s="2" customFormat="1" ht="22.5">
      <c r="A115" s="16" t="s">
        <v>225</v>
      </c>
      <c r="B115" s="17" t="s">
        <v>40</v>
      </c>
      <c r="C115" s="17" t="s">
        <v>36</v>
      </c>
      <c r="D115" s="17" t="s">
        <v>226</v>
      </c>
      <c r="E115" s="17" t="s">
        <v>199</v>
      </c>
      <c r="F115" s="15">
        <v>9627.77</v>
      </c>
    </row>
    <row r="116" spans="1:6" s="2" customFormat="1" ht="33.75">
      <c r="A116" s="16" t="s">
        <v>210</v>
      </c>
      <c r="B116" s="17" t="s">
        <v>40</v>
      </c>
      <c r="C116" s="17" t="s">
        <v>36</v>
      </c>
      <c r="D116" s="17" t="s">
        <v>114</v>
      </c>
      <c r="E116" s="17"/>
      <c r="F116" s="15">
        <f>F117</f>
        <v>5021.75</v>
      </c>
    </row>
    <row r="117" spans="1:6" s="2" customFormat="1" ht="22.5">
      <c r="A117" s="16" t="s">
        <v>209</v>
      </c>
      <c r="B117" s="17" t="s">
        <v>40</v>
      </c>
      <c r="C117" s="17" t="s">
        <v>36</v>
      </c>
      <c r="D117" s="17" t="s">
        <v>114</v>
      </c>
      <c r="E117" s="17" t="s">
        <v>113</v>
      </c>
      <c r="F117" s="15">
        <v>5021.75</v>
      </c>
    </row>
    <row r="118" spans="1:6" s="2" customFormat="1" ht="15" hidden="1">
      <c r="A118" s="16"/>
      <c r="B118" s="17"/>
      <c r="C118" s="17"/>
      <c r="D118" s="17"/>
      <c r="E118" s="17"/>
      <c r="F118" s="15"/>
    </row>
    <row r="119" spans="1:6" ht="33.75">
      <c r="A119" s="16" t="s">
        <v>262</v>
      </c>
      <c r="B119" s="17" t="s">
        <v>40</v>
      </c>
      <c r="C119" s="17" t="s">
        <v>36</v>
      </c>
      <c r="D119" s="17" t="s">
        <v>114</v>
      </c>
      <c r="E119" s="23"/>
      <c r="F119" s="33">
        <f>F120</f>
        <v>5695.75</v>
      </c>
    </row>
    <row r="120" spans="1:6" ht="22.5">
      <c r="A120" s="24" t="s">
        <v>263</v>
      </c>
      <c r="B120" s="17" t="s">
        <v>40</v>
      </c>
      <c r="C120" s="17" t="s">
        <v>36</v>
      </c>
      <c r="D120" s="17" t="s">
        <v>114</v>
      </c>
      <c r="E120" s="32" t="s">
        <v>199</v>
      </c>
      <c r="F120" s="33">
        <v>5695.75</v>
      </c>
    </row>
    <row r="121" spans="1:6" s="2" customFormat="1" ht="22.5">
      <c r="A121" s="16" t="s">
        <v>203</v>
      </c>
      <c r="B121" s="17" t="s">
        <v>40</v>
      </c>
      <c r="C121" s="17" t="s">
        <v>36</v>
      </c>
      <c r="D121" s="17" t="s">
        <v>198</v>
      </c>
      <c r="E121" s="17"/>
      <c r="F121" s="15">
        <f>F122</f>
        <v>115.92</v>
      </c>
    </row>
    <row r="122" spans="1:6" s="2" customFormat="1" ht="15">
      <c r="A122" s="12" t="s">
        <v>56</v>
      </c>
      <c r="B122" s="17" t="s">
        <v>40</v>
      </c>
      <c r="C122" s="17" t="s">
        <v>36</v>
      </c>
      <c r="D122" s="17" t="s">
        <v>198</v>
      </c>
      <c r="E122" s="17" t="s">
        <v>57</v>
      </c>
      <c r="F122" s="15">
        <v>115.92</v>
      </c>
    </row>
    <row r="123" spans="1:6" s="2" customFormat="1" ht="33.75">
      <c r="A123" s="24" t="s">
        <v>160</v>
      </c>
      <c r="B123" s="17" t="s">
        <v>40</v>
      </c>
      <c r="C123" s="17" t="s">
        <v>36</v>
      </c>
      <c r="D123" s="17" t="s">
        <v>196</v>
      </c>
      <c r="E123" s="17"/>
      <c r="F123" s="15">
        <f>F124</f>
        <v>622.35</v>
      </c>
    </row>
    <row r="124" spans="1:7" s="2" customFormat="1" ht="15">
      <c r="A124" s="23" t="s">
        <v>138</v>
      </c>
      <c r="B124" s="17" t="s">
        <v>40</v>
      </c>
      <c r="C124" s="17" t="s">
        <v>36</v>
      </c>
      <c r="D124" s="17" t="s">
        <v>196</v>
      </c>
      <c r="E124" s="17" t="s">
        <v>139</v>
      </c>
      <c r="F124" s="15">
        <v>622.35</v>
      </c>
      <c r="G124" s="2" t="s">
        <v>274</v>
      </c>
    </row>
    <row r="125" spans="1:6" s="2" customFormat="1" ht="15">
      <c r="A125" s="12" t="s">
        <v>13</v>
      </c>
      <c r="B125" s="13" t="s">
        <v>40</v>
      </c>
      <c r="C125" s="13" t="s">
        <v>37</v>
      </c>
      <c r="D125" s="13"/>
      <c r="E125" s="13"/>
      <c r="F125" s="14">
        <f>F126+F133</f>
        <v>17671.57</v>
      </c>
    </row>
    <row r="126" spans="1:6" s="2" customFormat="1" ht="15">
      <c r="A126" s="12" t="s">
        <v>14</v>
      </c>
      <c r="B126" s="13" t="s">
        <v>40</v>
      </c>
      <c r="C126" s="13" t="s">
        <v>37</v>
      </c>
      <c r="D126" s="13">
        <v>3510000</v>
      </c>
      <c r="E126" s="13"/>
      <c r="F126" s="14">
        <f>F127</f>
        <v>31</v>
      </c>
    </row>
    <row r="127" spans="1:6" s="2" customFormat="1" ht="15">
      <c r="A127" s="12" t="s">
        <v>15</v>
      </c>
      <c r="B127" s="13" t="s">
        <v>40</v>
      </c>
      <c r="C127" s="13" t="s">
        <v>37</v>
      </c>
      <c r="D127" s="13" t="s">
        <v>74</v>
      </c>
      <c r="E127" s="13"/>
      <c r="F127" s="14">
        <f>F128</f>
        <v>31</v>
      </c>
    </row>
    <row r="128" spans="1:6" s="2" customFormat="1" ht="15">
      <c r="A128" s="12" t="s">
        <v>56</v>
      </c>
      <c r="B128" s="13" t="s">
        <v>40</v>
      </c>
      <c r="C128" s="13" t="s">
        <v>37</v>
      </c>
      <c r="D128" s="13" t="s">
        <v>74</v>
      </c>
      <c r="E128" s="13" t="s">
        <v>57</v>
      </c>
      <c r="F128" s="14">
        <v>31</v>
      </c>
    </row>
    <row r="129" spans="1:6" s="2" customFormat="1" ht="15" hidden="1">
      <c r="A129" s="9" t="s">
        <v>118</v>
      </c>
      <c r="B129" s="10" t="s">
        <v>44</v>
      </c>
      <c r="C129" s="10"/>
      <c r="D129" s="10"/>
      <c r="E129" s="10"/>
      <c r="F129" s="11">
        <f>F130</f>
        <v>0</v>
      </c>
    </row>
    <row r="130" spans="1:6" s="2" customFormat="1" ht="22.5" hidden="1">
      <c r="A130" s="12" t="s">
        <v>119</v>
      </c>
      <c r="B130" s="13" t="s">
        <v>44</v>
      </c>
      <c r="C130" s="13" t="s">
        <v>38</v>
      </c>
      <c r="D130" s="13"/>
      <c r="E130" s="13"/>
      <c r="F130" s="14">
        <f>F131</f>
        <v>0</v>
      </c>
    </row>
    <row r="131" spans="1:6" s="2" customFormat="1" ht="15" hidden="1">
      <c r="A131" s="12" t="s">
        <v>120</v>
      </c>
      <c r="B131" s="13" t="s">
        <v>44</v>
      </c>
      <c r="C131" s="13" t="s">
        <v>38</v>
      </c>
      <c r="D131" s="13" t="s">
        <v>121</v>
      </c>
      <c r="E131" s="13"/>
      <c r="F131" s="14">
        <f>F132</f>
        <v>0</v>
      </c>
    </row>
    <row r="132" spans="1:6" s="2" customFormat="1" ht="15" hidden="1">
      <c r="A132" s="12" t="s">
        <v>56</v>
      </c>
      <c r="B132" s="13" t="s">
        <v>44</v>
      </c>
      <c r="C132" s="13" t="s">
        <v>38</v>
      </c>
      <c r="D132" s="13" t="s">
        <v>122</v>
      </c>
      <c r="E132" s="13" t="s">
        <v>57</v>
      </c>
      <c r="F132" s="14"/>
    </row>
    <row r="133" spans="1:6" s="2" customFormat="1" ht="33.75">
      <c r="A133" s="24" t="s">
        <v>160</v>
      </c>
      <c r="B133" s="17" t="s">
        <v>40</v>
      </c>
      <c r="C133" s="17" t="s">
        <v>37</v>
      </c>
      <c r="D133" s="17" t="s">
        <v>196</v>
      </c>
      <c r="E133" s="17"/>
      <c r="F133" s="14">
        <f>F134</f>
        <v>17640.57</v>
      </c>
    </row>
    <row r="134" spans="1:6" s="2" customFormat="1" ht="15">
      <c r="A134" s="23" t="s">
        <v>138</v>
      </c>
      <c r="B134" s="17" t="s">
        <v>40</v>
      </c>
      <c r="C134" s="17" t="s">
        <v>37</v>
      </c>
      <c r="D134" s="17" t="s">
        <v>196</v>
      </c>
      <c r="E134" s="17" t="s">
        <v>139</v>
      </c>
      <c r="F134" s="14">
        <v>17640.57</v>
      </c>
    </row>
    <row r="135" spans="1:6" s="2" customFormat="1" ht="33.75">
      <c r="A135" s="24" t="s">
        <v>160</v>
      </c>
      <c r="B135" s="13" t="s">
        <v>40</v>
      </c>
      <c r="C135" s="13" t="s">
        <v>38</v>
      </c>
      <c r="D135" s="13" t="s">
        <v>196</v>
      </c>
      <c r="E135" s="13"/>
      <c r="F135" s="14">
        <f>F136</f>
        <v>3081.86</v>
      </c>
    </row>
    <row r="136" spans="1:7" s="2" customFormat="1" ht="15">
      <c r="A136" s="23" t="s">
        <v>138</v>
      </c>
      <c r="B136" s="13" t="s">
        <v>40</v>
      </c>
      <c r="C136" s="13" t="s">
        <v>38</v>
      </c>
      <c r="D136" s="13" t="s">
        <v>196</v>
      </c>
      <c r="E136" s="13" t="s">
        <v>139</v>
      </c>
      <c r="F136" s="14">
        <v>3081.86</v>
      </c>
      <c r="G136" s="2" t="s">
        <v>275</v>
      </c>
    </row>
    <row r="137" spans="1:6" s="2" customFormat="1" ht="22.5" hidden="1">
      <c r="A137" s="12" t="s">
        <v>203</v>
      </c>
      <c r="B137" s="13" t="s">
        <v>40</v>
      </c>
      <c r="C137" s="13" t="s">
        <v>40</v>
      </c>
      <c r="D137" s="13" t="s">
        <v>198</v>
      </c>
      <c r="E137" s="13"/>
      <c r="F137" s="14">
        <f>F138</f>
        <v>0</v>
      </c>
    </row>
    <row r="138" spans="1:6" s="2" customFormat="1" ht="15" hidden="1">
      <c r="A138" s="12" t="s">
        <v>204</v>
      </c>
      <c r="B138" s="13" t="s">
        <v>40</v>
      </c>
      <c r="C138" s="13" t="s">
        <v>40</v>
      </c>
      <c r="D138" s="13" t="s">
        <v>198</v>
      </c>
      <c r="E138" s="13" t="s">
        <v>199</v>
      </c>
      <c r="F138" s="14"/>
    </row>
    <row r="139" spans="1:6" s="2" customFormat="1" ht="15">
      <c r="A139" s="9" t="s">
        <v>16</v>
      </c>
      <c r="B139" s="10" t="s">
        <v>42</v>
      </c>
      <c r="C139" s="10"/>
      <c r="D139" s="10"/>
      <c r="E139" s="10"/>
      <c r="F139" s="11">
        <f>F140+F148+F196+F211+F191</f>
        <v>260277.67</v>
      </c>
    </row>
    <row r="140" spans="1:6" s="2" customFormat="1" ht="15">
      <c r="A140" s="12" t="s">
        <v>22</v>
      </c>
      <c r="B140" s="13" t="s">
        <v>42</v>
      </c>
      <c r="C140" s="13" t="s">
        <v>36</v>
      </c>
      <c r="D140" s="13"/>
      <c r="E140" s="13"/>
      <c r="F140" s="15">
        <f>F141+F144+F146</f>
        <v>56634.87</v>
      </c>
    </row>
    <row r="141" spans="1:6" s="2" customFormat="1" ht="15">
      <c r="A141" s="12" t="s">
        <v>23</v>
      </c>
      <c r="B141" s="13" t="s">
        <v>42</v>
      </c>
      <c r="C141" s="13" t="s">
        <v>36</v>
      </c>
      <c r="D141" s="13">
        <v>4200000</v>
      </c>
      <c r="E141" s="13"/>
      <c r="F141" s="15">
        <f>F142</f>
        <v>56634.87</v>
      </c>
    </row>
    <row r="142" spans="1:6" s="2" customFormat="1" ht="15">
      <c r="A142" s="12" t="s">
        <v>253</v>
      </c>
      <c r="B142" s="13" t="s">
        <v>42</v>
      </c>
      <c r="C142" s="13" t="s">
        <v>36</v>
      </c>
      <c r="D142" s="13" t="s">
        <v>80</v>
      </c>
      <c r="E142" s="13"/>
      <c r="F142" s="15">
        <f>F143</f>
        <v>56634.87</v>
      </c>
    </row>
    <row r="143" spans="1:6" s="2" customFormat="1" ht="15">
      <c r="A143" s="12" t="s">
        <v>69</v>
      </c>
      <c r="B143" s="13" t="s">
        <v>42</v>
      </c>
      <c r="C143" s="13" t="s">
        <v>36</v>
      </c>
      <c r="D143" s="13" t="s">
        <v>80</v>
      </c>
      <c r="E143" s="13" t="s">
        <v>70</v>
      </c>
      <c r="F143" s="15">
        <v>56634.87</v>
      </c>
    </row>
    <row r="144" spans="1:6" s="2" customFormat="1" ht="45" hidden="1">
      <c r="A144" s="16" t="s">
        <v>188</v>
      </c>
      <c r="B144" s="17" t="s">
        <v>42</v>
      </c>
      <c r="C144" s="17" t="s">
        <v>36</v>
      </c>
      <c r="D144" s="17" t="s">
        <v>179</v>
      </c>
      <c r="E144" s="17"/>
      <c r="F144" s="15"/>
    </row>
    <row r="145" spans="1:6" s="2" customFormat="1" ht="15" hidden="1">
      <c r="A145" s="16" t="s">
        <v>69</v>
      </c>
      <c r="B145" s="17" t="s">
        <v>42</v>
      </c>
      <c r="C145" s="17" t="s">
        <v>36</v>
      </c>
      <c r="D145" s="17" t="s">
        <v>179</v>
      </c>
      <c r="E145" s="17" t="s">
        <v>70</v>
      </c>
      <c r="F145" s="15"/>
    </row>
    <row r="146" spans="1:6" s="2" customFormat="1" ht="22.5" hidden="1">
      <c r="A146" s="16" t="s">
        <v>189</v>
      </c>
      <c r="B146" s="17" t="s">
        <v>42</v>
      </c>
      <c r="C146" s="17" t="s">
        <v>36</v>
      </c>
      <c r="D146" s="17" t="s">
        <v>179</v>
      </c>
      <c r="E146" s="17"/>
      <c r="F146" s="15"/>
    </row>
    <row r="147" spans="1:6" s="2" customFormat="1" ht="15" hidden="1">
      <c r="A147" s="16" t="s">
        <v>69</v>
      </c>
      <c r="B147" s="17" t="s">
        <v>42</v>
      </c>
      <c r="C147" s="17" t="s">
        <v>36</v>
      </c>
      <c r="D147" s="17" t="s">
        <v>179</v>
      </c>
      <c r="E147" s="17" t="s">
        <v>70</v>
      </c>
      <c r="F147" s="15"/>
    </row>
    <row r="148" spans="1:6" s="2" customFormat="1" ht="15">
      <c r="A148" s="12" t="s">
        <v>25</v>
      </c>
      <c r="B148" s="13" t="s">
        <v>42</v>
      </c>
      <c r="C148" s="13" t="s">
        <v>37</v>
      </c>
      <c r="D148" s="13"/>
      <c r="E148" s="13"/>
      <c r="F148" s="15">
        <f>F149+F166+F172+F158+F167+F152+F154+F156+F189</f>
        <v>188724.58</v>
      </c>
    </row>
    <row r="149" spans="1:6" s="2" customFormat="1" ht="22.5">
      <c r="A149" s="12" t="s">
        <v>26</v>
      </c>
      <c r="B149" s="13" t="s">
        <v>42</v>
      </c>
      <c r="C149" s="13" t="s">
        <v>37</v>
      </c>
      <c r="D149" s="13">
        <v>4210000</v>
      </c>
      <c r="E149" s="13"/>
      <c r="F149" s="15">
        <f>F150</f>
        <v>78628.84</v>
      </c>
    </row>
    <row r="150" spans="1:6" s="2" customFormat="1" ht="15">
      <c r="A150" s="12" t="s">
        <v>253</v>
      </c>
      <c r="B150" s="13" t="s">
        <v>42</v>
      </c>
      <c r="C150" s="13" t="s">
        <v>37</v>
      </c>
      <c r="D150" s="13" t="s">
        <v>81</v>
      </c>
      <c r="E150" s="13"/>
      <c r="F150" s="15">
        <f>F151</f>
        <v>78628.84</v>
      </c>
    </row>
    <row r="151" spans="1:6" s="2" customFormat="1" ht="15">
      <c r="A151" s="12" t="s">
        <v>69</v>
      </c>
      <c r="B151" s="13" t="s">
        <v>42</v>
      </c>
      <c r="C151" s="13" t="s">
        <v>37</v>
      </c>
      <c r="D151" s="13" t="s">
        <v>81</v>
      </c>
      <c r="E151" s="13" t="s">
        <v>70</v>
      </c>
      <c r="F151" s="15">
        <v>78628.84</v>
      </c>
    </row>
    <row r="152" spans="1:6" s="2" customFormat="1" ht="22.5" hidden="1">
      <c r="A152" s="16" t="s">
        <v>189</v>
      </c>
      <c r="B152" s="17" t="s">
        <v>42</v>
      </c>
      <c r="C152" s="17" t="s">
        <v>37</v>
      </c>
      <c r="D152" s="17" t="s">
        <v>180</v>
      </c>
      <c r="E152" s="17"/>
      <c r="F152" s="15"/>
    </row>
    <row r="153" spans="1:6" s="2" customFormat="1" ht="15" hidden="1">
      <c r="A153" s="16" t="s">
        <v>69</v>
      </c>
      <c r="B153" s="17" t="s">
        <v>42</v>
      </c>
      <c r="C153" s="17" t="s">
        <v>37</v>
      </c>
      <c r="D153" s="17" t="s">
        <v>180</v>
      </c>
      <c r="E153" s="17" t="s">
        <v>70</v>
      </c>
      <c r="F153" s="15"/>
    </row>
    <row r="154" spans="1:6" s="2" customFormat="1" ht="22.5" hidden="1">
      <c r="A154" s="16" t="s">
        <v>187</v>
      </c>
      <c r="B154" s="17" t="s">
        <v>42</v>
      </c>
      <c r="C154" s="17" t="s">
        <v>37</v>
      </c>
      <c r="D154" s="17" t="s">
        <v>180</v>
      </c>
      <c r="E154" s="17"/>
      <c r="F154" s="15"/>
    </row>
    <row r="155" spans="1:6" s="2" customFormat="1" ht="15" hidden="1">
      <c r="A155" s="16" t="s">
        <v>56</v>
      </c>
      <c r="B155" s="17" t="s">
        <v>42</v>
      </c>
      <c r="C155" s="17" t="s">
        <v>37</v>
      </c>
      <c r="D155" s="17" t="s">
        <v>180</v>
      </c>
      <c r="E155" s="17" t="s">
        <v>70</v>
      </c>
      <c r="F155" s="15"/>
    </row>
    <row r="156" spans="1:6" s="2" customFormat="1" ht="45">
      <c r="A156" s="16" t="s">
        <v>188</v>
      </c>
      <c r="B156" s="17" t="s">
        <v>42</v>
      </c>
      <c r="C156" s="17" t="s">
        <v>37</v>
      </c>
      <c r="D156" s="17" t="s">
        <v>180</v>
      </c>
      <c r="E156" s="17"/>
      <c r="F156" s="15">
        <f>F157</f>
        <v>104.48</v>
      </c>
    </row>
    <row r="157" spans="1:6" s="2" customFormat="1" ht="15">
      <c r="A157" s="16" t="s">
        <v>69</v>
      </c>
      <c r="B157" s="17" t="s">
        <v>42</v>
      </c>
      <c r="C157" s="17" t="s">
        <v>37</v>
      </c>
      <c r="D157" s="17" t="s">
        <v>180</v>
      </c>
      <c r="E157" s="17" t="s">
        <v>70</v>
      </c>
      <c r="F157" s="15">
        <v>104.48</v>
      </c>
    </row>
    <row r="158" spans="1:6" s="2" customFormat="1" ht="15">
      <c r="A158" s="12" t="s">
        <v>253</v>
      </c>
      <c r="B158" s="13" t="s">
        <v>42</v>
      </c>
      <c r="C158" s="13" t="s">
        <v>37</v>
      </c>
      <c r="D158" s="13" t="s">
        <v>155</v>
      </c>
      <c r="E158" s="13"/>
      <c r="F158" s="14">
        <f>F159</f>
        <v>71788.95</v>
      </c>
    </row>
    <row r="159" spans="1:6" s="2" customFormat="1" ht="15">
      <c r="A159" s="12" t="s">
        <v>69</v>
      </c>
      <c r="B159" s="13" t="s">
        <v>42</v>
      </c>
      <c r="C159" s="13" t="s">
        <v>37</v>
      </c>
      <c r="D159" s="13" t="s">
        <v>155</v>
      </c>
      <c r="E159" s="13" t="s">
        <v>70</v>
      </c>
      <c r="F159" s="14">
        <v>71788.95</v>
      </c>
    </row>
    <row r="160" ht="15" hidden="1"/>
    <row r="161" ht="15" hidden="1"/>
    <row r="162" ht="15" hidden="1"/>
    <row r="163" ht="15" hidden="1"/>
    <row r="164" spans="1:6" s="2" customFormat="1" ht="15">
      <c r="A164" s="12" t="s">
        <v>82</v>
      </c>
      <c r="B164" s="13" t="s">
        <v>42</v>
      </c>
      <c r="C164" s="13" t="s">
        <v>37</v>
      </c>
      <c r="D164" s="13" t="s">
        <v>83</v>
      </c>
      <c r="E164" s="13"/>
      <c r="F164" s="14">
        <f>F165</f>
        <v>9098.58</v>
      </c>
    </row>
    <row r="165" spans="1:6" s="2" customFormat="1" ht="26.25" customHeight="1">
      <c r="A165" s="16" t="s">
        <v>195</v>
      </c>
      <c r="B165" s="17" t="s">
        <v>42</v>
      </c>
      <c r="C165" s="17" t="s">
        <v>37</v>
      </c>
      <c r="D165" s="17" t="s">
        <v>181</v>
      </c>
      <c r="E165" s="17"/>
      <c r="F165" s="15">
        <f>F166</f>
        <v>9098.58</v>
      </c>
    </row>
    <row r="166" spans="1:6" s="2" customFormat="1" ht="12" customHeight="1">
      <c r="A166" s="16" t="s">
        <v>69</v>
      </c>
      <c r="B166" s="17" t="s">
        <v>42</v>
      </c>
      <c r="C166" s="17" t="s">
        <v>37</v>
      </c>
      <c r="D166" s="17" t="s">
        <v>181</v>
      </c>
      <c r="E166" s="17" t="s">
        <v>70</v>
      </c>
      <c r="F166" s="15">
        <v>9098.58</v>
      </c>
    </row>
    <row r="167" spans="1:6" s="2" customFormat="1" ht="33.75" hidden="1">
      <c r="A167" s="12" t="s">
        <v>156</v>
      </c>
      <c r="B167" s="13" t="s">
        <v>42</v>
      </c>
      <c r="C167" s="13" t="s">
        <v>37</v>
      </c>
      <c r="D167" s="13" t="s">
        <v>155</v>
      </c>
      <c r="E167" s="13"/>
      <c r="F167" s="14">
        <f>F168</f>
        <v>0</v>
      </c>
    </row>
    <row r="168" spans="1:6" s="2" customFormat="1" ht="15" hidden="1">
      <c r="A168" s="12" t="s">
        <v>69</v>
      </c>
      <c r="B168" s="13" t="s">
        <v>42</v>
      </c>
      <c r="C168" s="13" t="s">
        <v>37</v>
      </c>
      <c r="D168" s="13" t="s">
        <v>155</v>
      </c>
      <c r="E168" s="13" t="s">
        <v>70</v>
      </c>
      <c r="F168" s="14"/>
    </row>
    <row r="169" spans="1:6" s="2" customFormat="1" ht="15" hidden="1">
      <c r="A169" s="12"/>
      <c r="B169" s="13"/>
      <c r="C169" s="13"/>
      <c r="D169" s="13"/>
      <c r="E169" s="13"/>
      <c r="F169" s="14"/>
    </row>
    <row r="170" spans="1:6" s="2" customFormat="1" ht="22.5" hidden="1">
      <c r="A170" s="27" t="s">
        <v>177</v>
      </c>
      <c r="B170" s="28"/>
      <c r="C170" s="28"/>
      <c r="D170" s="28"/>
      <c r="E170" s="28"/>
      <c r="F170" s="29"/>
    </row>
    <row r="171" spans="1:6" s="2" customFormat="1" ht="15" hidden="1">
      <c r="A171" s="27" t="s">
        <v>69</v>
      </c>
      <c r="B171" s="28"/>
      <c r="C171" s="28"/>
      <c r="D171" s="28"/>
      <c r="E171" s="28"/>
      <c r="F171" s="29"/>
    </row>
    <row r="172" spans="1:6" s="2" customFormat="1" ht="15">
      <c r="A172" s="12" t="s">
        <v>27</v>
      </c>
      <c r="B172" s="13" t="s">
        <v>42</v>
      </c>
      <c r="C172" s="13" t="s">
        <v>37</v>
      </c>
      <c r="D172" s="13">
        <v>4230000</v>
      </c>
      <c r="E172" s="13"/>
      <c r="F172" s="14">
        <f>F173+F183+F177+F175+F185+F179+F187+F181</f>
        <v>27295.93</v>
      </c>
    </row>
    <row r="173" spans="1:6" s="2" customFormat="1" ht="15">
      <c r="A173" s="12" t="s">
        <v>253</v>
      </c>
      <c r="B173" s="13" t="s">
        <v>42</v>
      </c>
      <c r="C173" s="13" t="s">
        <v>37</v>
      </c>
      <c r="D173" s="13" t="s">
        <v>135</v>
      </c>
      <c r="E173" s="13"/>
      <c r="F173" s="14">
        <f>F174</f>
        <v>10617.11</v>
      </c>
    </row>
    <row r="174" spans="1:7" ht="15">
      <c r="A174" s="12" t="s">
        <v>69</v>
      </c>
      <c r="B174" s="13" t="s">
        <v>42</v>
      </c>
      <c r="C174" s="13" t="s">
        <v>37</v>
      </c>
      <c r="D174" s="13" t="s">
        <v>135</v>
      </c>
      <c r="E174" s="13" t="s">
        <v>70</v>
      </c>
      <c r="F174" s="14">
        <v>10617.11</v>
      </c>
      <c r="G174" s="1" t="s">
        <v>276</v>
      </c>
    </row>
    <row r="175" spans="1:6" ht="22.5" hidden="1">
      <c r="A175" s="16" t="s">
        <v>190</v>
      </c>
      <c r="B175" s="17" t="s">
        <v>42</v>
      </c>
      <c r="C175" s="17" t="s">
        <v>37</v>
      </c>
      <c r="D175" s="17" t="s">
        <v>182</v>
      </c>
      <c r="E175" s="17"/>
      <c r="F175" s="15">
        <f>F176</f>
        <v>0</v>
      </c>
    </row>
    <row r="176" spans="1:6" ht="15" hidden="1">
      <c r="A176" s="16" t="s">
        <v>69</v>
      </c>
      <c r="B176" s="17" t="s">
        <v>42</v>
      </c>
      <c r="C176" s="17" t="s">
        <v>37</v>
      </c>
      <c r="D176" s="17" t="s">
        <v>182</v>
      </c>
      <c r="E176" s="17" t="s">
        <v>70</v>
      </c>
      <c r="F176" s="15"/>
    </row>
    <row r="177" spans="1:6" ht="15">
      <c r="A177" s="12" t="s">
        <v>253</v>
      </c>
      <c r="B177" s="17" t="s">
        <v>42</v>
      </c>
      <c r="C177" s="17" t="s">
        <v>37</v>
      </c>
      <c r="D177" s="17" t="s">
        <v>136</v>
      </c>
      <c r="E177" s="17"/>
      <c r="F177" s="15">
        <f>F178</f>
        <v>5945.38</v>
      </c>
    </row>
    <row r="178" spans="1:6" ht="15">
      <c r="A178" s="16" t="s">
        <v>69</v>
      </c>
      <c r="B178" s="17" t="s">
        <v>42</v>
      </c>
      <c r="C178" s="17" t="s">
        <v>37</v>
      </c>
      <c r="D178" s="17" t="s">
        <v>136</v>
      </c>
      <c r="E178" s="17" t="s">
        <v>70</v>
      </c>
      <c r="F178" s="15">
        <v>5945.38</v>
      </c>
    </row>
    <row r="179" spans="1:6" ht="33.75">
      <c r="A179" s="12" t="s">
        <v>214</v>
      </c>
      <c r="B179" s="13" t="s">
        <v>42</v>
      </c>
      <c r="C179" s="13" t="s">
        <v>37</v>
      </c>
      <c r="D179" s="13" t="s">
        <v>215</v>
      </c>
      <c r="E179" s="13"/>
      <c r="F179" s="13" t="s">
        <v>264</v>
      </c>
    </row>
    <row r="180" spans="1:6" ht="15">
      <c r="A180" s="12" t="s">
        <v>216</v>
      </c>
      <c r="B180" s="13" t="s">
        <v>42</v>
      </c>
      <c r="C180" s="13" t="s">
        <v>37</v>
      </c>
      <c r="D180" s="13" t="s">
        <v>215</v>
      </c>
      <c r="E180" s="13" t="s">
        <v>217</v>
      </c>
      <c r="F180" s="17" t="s">
        <v>264</v>
      </c>
    </row>
    <row r="181" spans="1:6" ht="22.5">
      <c r="A181" s="12" t="s">
        <v>267</v>
      </c>
      <c r="B181" s="13" t="s">
        <v>42</v>
      </c>
      <c r="C181" s="13" t="s">
        <v>37</v>
      </c>
      <c r="D181" s="13" t="s">
        <v>265</v>
      </c>
      <c r="E181" s="13"/>
      <c r="F181" s="17" t="s">
        <v>266</v>
      </c>
    </row>
    <row r="182" spans="1:6" ht="15">
      <c r="A182" s="12" t="s">
        <v>216</v>
      </c>
      <c r="B182" s="13" t="s">
        <v>42</v>
      </c>
      <c r="C182" s="13" t="s">
        <v>37</v>
      </c>
      <c r="D182" s="13" t="s">
        <v>265</v>
      </c>
      <c r="E182" s="13" t="s">
        <v>217</v>
      </c>
      <c r="F182" s="17" t="s">
        <v>266</v>
      </c>
    </row>
    <row r="183" spans="1:6" ht="15">
      <c r="A183" s="12" t="s">
        <v>253</v>
      </c>
      <c r="B183" s="17" t="s">
        <v>42</v>
      </c>
      <c r="C183" s="17" t="s">
        <v>37</v>
      </c>
      <c r="D183" s="17" t="s">
        <v>137</v>
      </c>
      <c r="E183" s="17"/>
      <c r="F183" s="15">
        <f>F184</f>
        <v>10474.16</v>
      </c>
    </row>
    <row r="184" spans="1:6" ht="15">
      <c r="A184" s="16" t="s">
        <v>69</v>
      </c>
      <c r="B184" s="17" t="s">
        <v>42</v>
      </c>
      <c r="C184" s="17" t="s">
        <v>37</v>
      </c>
      <c r="D184" s="17" t="s">
        <v>137</v>
      </c>
      <c r="E184" s="17" t="s">
        <v>70</v>
      </c>
      <c r="F184" s="15">
        <v>10474.16</v>
      </c>
    </row>
    <row r="185" spans="1:6" ht="33.75">
      <c r="A185" s="16" t="s">
        <v>186</v>
      </c>
      <c r="B185" s="17" t="s">
        <v>42</v>
      </c>
      <c r="C185" s="17" t="s">
        <v>37</v>
      </c>
      <c r="D185" s="17" t="s">
        <v>191</v>
      </c>
      <c r="E185" s="17"/>
      <c r="F185" s="15">
        <f>F186</f>
        <v>83.76</v>
      </c>
    </row>
    <row r="186" spans="1:6" ht="15">
      <c r="A186" s="16" t="s">
        <v>56</v>
      </c>
      <c r="B186" s="17" t="s">
        <v>42</v>
      </c>
      <c r="C186" s="17" t="s">
        <v>37</v>
      </c>
      <c r="D186" s="17" t="s">
        <v>191</v>
      </c>
      <c r="E186" s="17" t="s">
        <v>70</v>
      </c>
      <c r="F186" s="15">
        <v>83.76</v>
      </c>
    </row>
    <row r="187" spans="1:6" ht="45">
      <c r="A187" s="12" t="s">
        <v>247</v>
      </c>
      <c r="B187" s="17" t="s">
        <v>42</v>
      </c>
      <c r="C187" s="17" t="s">
        <v>37</v>
      </c>
      <c r="D187" s="17" t="s">
        <v>227</v>
      </c>
      <c r="E187" s="17"/>
      <c r="F187" s="15">
        <f>F188</f>
        <v>21.62</v>
      </c>
    </row>
    <row r="188" spans="1:6" ht="15">
      <c r="A188" s="12" t="s">
        <v>69</v>
      </c>
      <c r="B188" s="17" t="s">
        <v>42</v>
      </c>
      <c r="C188" s="17" t="s">
        <v>37</v>
      </c>
      <c r="D188" s="17" t="s">
        <v>227</v>
      </c>
      <c r="E188" s="17" t="s">
        <v>70</v>
      </c>
      <c r="F188" s="15">
        <v>21.62</v>
      </c>
    </row>
    <row r="189" spans="1:6" ht="22.5">
      <c r="A189" s="12" t="s">
        <v>218</v>
      </c>
      <c r="B189" s="13" t="s">
        <v>42</v>
      </c>
      <c r="C189" s="13" t="s">
        <v>37</v>
      </c>
      <c r="D189" s="13" t="s">
        <v>219</v>
      </c>
      <c r="E189" s="13"/>
      <c r="F189" s="13" t="s">
        <v>220</v>
      </c>
    </row>
    <row r="190" spans="1:6" ht="15">
      <c r="A190" s="12" t="s">
        <v>69</v>
      </c>
      <c r="B190" s="13" t="s">
        <v>42</v>
      </c>
      <c r="C190" s="13" t="s">
        <v>37</v>
      </c>
      <c r="D190" s="13" t="s">
        <v>219</v>
      </c>
      <c r="E190" s="13" t="s">
        <v>70</v>
      </c>
      <c r="F190" s="13" t="s">
        <v>220</v>
      </c>
    </row>
    <row r="191" spans="1:6" ht="22.5">
      <c r="A191" s="16" t="s">
        <v>211</v>
      </c>
      <c r="B191" s="17" t="s">
        <v>42</v>
      </c>
      <c r="C191" s="17" t="s">
        <v>40</v>
      </c>
      <c r="D191" s="17"/>
      <c r="E191" s="17"/>
      <c r="F191" s="15">
        <f>F192+F194</f>
        <v>181.44</v>
      </c>
    </row>
    <row r="192" spans="1:6" ht="22.5">
      <c r="A192" s="12" t="s">
        <v>212</v>
      </c>
      <c r="B192" s="13" t="s">
        <v>42</v>
      </c>
      <c r="C192" s="13" t="s">
        <v>40</v>
      </c>
      <c r="D192" s="13" t="s">
        <v>213</v>
      </c>
      <c r="E192" s="13"/>
      <c r="F192" s="15">
        <f>F193</f>
        <v>158.76</v>
      </c>
    </row>
    <row r="193" spans="1:6" ht="15">
      <c r="A193" s="12" t="s">
        <v>75</v>
      </c>
      <c r="B193" s="13" t="s">
        <v>42</v>
      </c>
      <c r="C193" s="13" t="s">
        <v>40</v>
      </c>
      <c r="D193" s="13" t="s">
        <v>213</v>
      </c>
      <c r="E193" s="13" t="s">
        <v>57</v>
      </c>
      <c r="F193" s="15">
        <v>158.76</v>
      </c>
    </row>
    <row r="194" spans="1:6" ht="33.75">
      <c r="A194" s="24" t="s">
        <v>160</v>
      </c>
      <c r="B194" s="13" t="s">
        <v>42</v>
      </c>
      <c r="C194" s="13" t="s">
        <v>40</v>
      </c>
      <c r="D194" s="13" t="s">
        <v>196</v>
      </c>
      <c r="E194" s="13"/>
      <c r="F194" s="15">
        <f>F195</f>
        <v>22.68</v>
      </c>
    </row>
    <row r="195" spans="1:6" ht="15">
      <c r="A195" s="23" t="s">
        <v>138</v>
      </c>
      <c r="B195" s="13" t="s">
        <v>42</v>
      </c>
      <c r="C195" s="13" t="s">
        <v>40</v>
      </c>
      <c r="D195" s="13" t="s">
        <v>196</v>
      </c>
      <c r="E195" s="13" t="s">
        <v>139</v>
      </c>
      <c r="F195" s="15">
        <v>22.68</v>
      </c>
    </row>
    <row r="196" spans="1:6" s="2" customFormat="1" ht="15">
      <c r="A196" s="16" t="s">
        <v>17</v>
      </c>
      <c r="B196" s="17" t="s">
        <v>42</v>
      </c>
      <c r="C196" s="17" t="s">
        <v>42</v>
      </c>
      <c r="D196" s="17"/>
      <c r="E196" s="17"/>
      <c r="F196" s="15">
        <f>F199+F204+F205+F207+F209+F201</f>
        <v>9766.11</v>
      </c>
    </row>
    <row r="197" spans="1:6" s="2" customFormat="1" ht="15">
      <c r="A197" s="16" t="s">
        <v>18</v>
      </c>
      <c r="B197" s="17" t="s">
        <v>42</v>
      </c>
      <c r="C197" s="17" t="s">
        <v>42</v>
      </c>
      <c r="D197" s="17">
        <v>4310000</v>
      </c>
      <c r="E197" s="17"/>
      <c r="F197" s="15">
        <f>F198</f>
        <v>539.8</v>
      </c>
    </row>
    <row r="198" spans="1:6" s="2" customFormat="1" ht="33.75">
      <c r="A198" s="16" t="s">
        <v>186</v>
      </c>
      <c r="B198" s="17" t="s">
        <v>42</v>
      </c>
      <c r="C198" s="17" t="s">
        <v>42</v>
      </c>
      <c r="D198" s="17" t="s">
        <v>194</v>
      </c>
      <c r="E198" s="17"/>
      <c r="F198" s="15">
        <f>F199</f>
        <v>539.8</v>
      </c>
    </row>
    <row r="199" spans="1:6" s="2" customFormat="1" ht="15">
      <c r="A199" s="16" t="s">
        <v>56</v>
      </c>
      <c r="B199" s="17" t="s">
        <v>42</v>
      </c>
      <c r="C199" s="17" t="s">
        <v>42</v>
      </c>
      <c r="D199" s="17" t="s">
        <v>194</v>
      </c>
      <c r="E199" s="17" t="s">
        <v>57</v>
      </c>
      <c r="F199" s="15">
        <v>539.8</v>
      </c>
    </row>
    <row r="200" spans="1:6" s="2" customFormat="1" ht="15">
      <c r="A200" s="12" t="s">
        <v>51</v>
      </c>
      <c r="B200" s="13" t="s">
        <v>42</v>
      </c>
      <c r="C200" s="13" t="s">
        <v>42</v>
      </c>
      <c r="D200" s="13" t="s">
        <v>48</v>
      </c>
      <c r="E200" s="13"/>
      <c r="F200" s="14">
        <f>F203+F201</f>
        <v>1121.67</v>
      </c>
    </row>
    <row r="201" spans="1:6" s="2" customFormat="1" ht="15">
      <c r="A201" s="12" t="s">
        <v>269</v>
      </c>
      <c r="B201" s="13" t="s">
        <v>42</v>
      </c>
      <c r="C201" s="13" t="s">
        <v>42</v>
      </c>
      <c r="D201" s="13" t="s">
        <v>268</v>
      </c>
      <c r="E201" s="13"/>
      <c r="F201" s="14">
        <f>F202</f>
        <v>150</v>
      </c>
    </row>
    <row r="202" spans="1:6" s="2" customFormat="1" ht="15">
      <c r="A202" s="12" t="s">
        <v>69</v>
      </c>
      <c r="B202" s="13" t="s">
        <v>42</v>
      </c>
      <c r="C202" s="13" t="s">
        <v>42</v>
      </c>
      <c r="D202" s="13" t="s">
        <v>268</v>
      </c>
      <c r="E202" s="13" t="s">
        <v>70</v>
      </c>
      <c r="F202" s="14">
        <v>150</v>
      </c>
    </row>
    <row r="203" spans="1:6" s="2" customFormat="1" ht="15">
      <c r="A203" s="12" t="s">
        <v>24</v>
      </c>
      <c r="B203" s="13" t="s">
        <v>42</v>
      </c>
      <c r="C203" s="13" t="s">
        <v>42</v>
      </c>
      <c r="D203" s="13" t="s">
        <v>116</v>
      </c>
      <c r="E203" s="13"/>
      <c r="F203" s="14">
        <f>F204</f>
        <v>971.67</v>
      </c>
    </row>
    <row r="204" spans="1:6" s="2" customFormat="1" ht="15">
      <c r="A204" s="12" t="s">
        <v>69</v>
      </c>
      <c r="B204" s="13" t="s">
        <v>42</v>
      </c>
      <c r="C204" s="13" t="s">
        <v>42</v>
      </c>
      <c r="D204" s="13" t="s">
        <v>116</v>
      </c>
      <c r="E204" s="13" t="s">
        <v>70</v>
      </c>
      <c r="F204" s="14">
        <v>971.67</v>
      </c>
    </row>
    <row r="205" spans="1:6" s="2" customFormat="1" ht="22.5">
      <c r="A205" s="16" t="s">
        <v>190</v>
      </c>
      <c r="B205" s="17" t="s">
        <v>42</v>
      </c>
      <c r="C205" s="17" t="s">
        <v>42</v>
      </c>
      <c r="D205" s="17" t="s">
        <v>193</v>
      </c>
      <c r="E205" s="17"/>
      <c r="F205" s="15">
        <f>F206</f>
        <v>1420.89</v>
      </c>
    </row>
    <row r="206" spans="1:6" s="2" customFormat="1" ht="15">
      <c r="A206" s="16" t="s">
        <v>69</v>
      </c>
      <c r="B206" s="17" t="s">
        <v>42</v>
      </c>
      <c r="C206" s="17" t="s">
        <v>42</v>
      </c>
      <c r="D206" s="17" t="s">
        <v>193</v>
      </c>
      <c r="E206" s="17" t="s">
        <v>70</v>
      </c>
      <c r="F206" s="15">
        <v>1420.89</v>
      </c>
    </row>
    <row r="207" spans="1:6" s="2" customFormat="1" ht="21.75" customHeight="1">
      <c r="A207" s="16" t="s">
        <v>195</v>
      </c>
      <c r="B207" s="17" t="s">
        <v>42</v>
      </c>
      <c r="C207" s="17" t="s">
        <v>42</v>
      </c>
      <c r="D207" s="17" t="s">
        <v>193</v>
      </c>
      <c r="E207" s="17"/>
      <c r="F207" s="15">
        <f>F208</f>
        <v>134.82</v>
      </c>
    </row>
    <row r="208" spans="1:6" s="2" customFormat="1" ht="15">
      <c r="A208" s="16" t="s">
        <v>69</v>
      </c>
      <c r="B208" s="17" t="s">
        <v>42</v>
      </c>
      <c r="C208" s="17" t="s">
        <v>42</v>
      </c>
      <c r="D208" s="17" t="s">
        <v>193</v>
      </c>
      <c r="E208" s="17" t="s">
        <v>70</v>
      </c>
      <c r="F208" s="15">
        <v>134.82</v>
      </c>
    </row>
    <row r="209" spans="1:6" s="2" customFormat="1" ht="15">
      <c r="A209" s="12" t="s">
        <v>243</v>
      </c>
      <c r="B209" s="17" t="s">
        <v>42</v>
      </c>
      <c r="C209" s="17" t="s">
        <v>42</v>
      </c>
      <c r="D209" s="17" t="s">
        <v>228</v>
      </c>
      <c r="E209" s="17"/>
      <c r="F209" s="15">
        <f>F210</f>
        <v>6548.93</v>
      </c>
    </row>
    <row r="210" spans="1:6" s="2" customFormat="1" ht="22.5">
      <c r="A210" s="12" t="s">
        <v>244</v>
      </c>
      <c r="B210" s="17" t="s">
        <v>42</v>
      </c>
      <c r="C210" s="17" t="s">
        <v>42</v>
      </c>
      <c r="D210" s="17" t="s">
        <v>228</v>
      </c>
      <c r="E210" s="17" t="s">
        <v>229</v>
      </c>
      <c r="F210" s="15">
        <v>6548.93</v>
      </c>
    </row>
    <row r="211" spans="1:6" s="2" customFormat="1" ht="15">
      <c r="A211" s="12" t="s">
        <v>28</v>
      </c>
      <c r="B211" s="13" t="s">
        <v>42</v>
      </c>
      <c r="C211" s="13" t="s">
        <v>43</v>
      </c>
      <c r="D211" s="13"/>
      <c r="E211" s="13"/>
      <c r="F211" s="15">
        <f>F220+F212+F214+F216+F218+F223</f>
        <v>4970.67</v>
      </c>
    </row>
    <row r="212" spans="1:6" s="2" customFormat="1" ht="15">
      <c r="A212" s="12" t="s">
        <v>24</v>
      </c>
      <c r="B212" s="13" t="s">
        <v>42</v>
      </c>
      <c r="C212" s="13" t="s">
        <v>43</v>
      </c>
      <c r="D212" s="13" t="s">
        <v>230</v>
      </c>
      <c r="E212" s="13"/>
      <c r="F212" s="15">
        <f>F213</f>
        <v>54.16</v>
      </c>
    </row>
    <row r="213" spans="1:6" s="2" customFormat="1" ht="15">
      <c r="A213" s="12" t="s">
        <v>69</v>
      </c>
      <c r="B213" s="13" t="s">
        <v>42</v>
      </c>
      <c r="C213" s="13" t="s">
        <v>43</v>
      </c>
      <c r="D213" s="13" t="s">
        <v>230</v>
      </c>
      <c r="E213" s="13" t="s">
        <v>70</v>
      </c>
      <c r="F213" s="15">
        <v>54.16</v>
      </c>
    </row>
    <row r="214" spans="1:6" s="2" customFormat="1" ht="15">
      <c r="A214" s="12" t="s">
        <v>250</v>
      </c>
      <c r="B214" s="13" t="s">
        <v>42</v>
      </c>
      <c r="C214" s="13" t="s">
        <v>43</v>
      </c>
      <c r="D214" s="13" t="s">
        <v>231</v>
      </c>
      <c r="E214" s="13"/>
      <c r="F214" s="15">
        <f>F215</f>
        <v>21</v>
      </c>
    </row>
    <row r="215" spans="1:6" s="2" customFormat="1" ht="15">
      <c r="A215" s="12" t="s">
        <v>69</v>
      </c>
      <c r="B215" s="13" t="s">
        <v>42</v>
      </c>
      <c r="C215" s="13" t="s">
        <v>43</v>
      </c>
      <c r="D215" s="13" t="s">
        <v>231</v>
      </c>
      <c r="E215" s="13" t="s">
        <v>70</v>
      </c>
      <c r="F215" s="15">
        <v>21</v>
      </c>
    </row>
    <row r="216" spans="1:6" s="2" customFormat="1" ht="56.25">
      <c r="A216" s="12" t="s">
        <v>246</v>
      </c>
      <c r="B216" s="13" t="s">
        <v>42</v>
      </c>
      <c r="C216" s="13" t="s">
        <v>43</v>
      </c>
      <c r="D216" s="13" t="s">
        <v>232</v>
      </c>
      <c r="E216" s="13"/>
      <c r="F216" s="15">
        <f>F217</f>
        <v>7.2</v>
      </c>
    </row>
    <row r="217" spans="1:6" s="2" customFormat="1" ht="15">
      <c r="A217" s="12" t="s">
        <v>69</v>
      </c>
      <c r="B217" s="13" t="s">
        <v>42</v>
      </c>
      <c r="C217" s="13" t="s">
        <v>43</v>
      </c>
      <c r="D217" s="13" t="s">
        <v>232</v>
      </c>
      <c r="E217" s="13" t="s">
        <v>70</v>
      </c>
      <c r="F217" s="15">
        <v>7.2</v>
      </c>
    </row>
    <row r="218" spans="1:6" s="2" customFormat="1" ht="33.75">
      <c r="A218" s="12" t="s">
        <v>245</v>
      </c>
      <c r="B218" s="13" t="s">
        <v>42</v>
      </c>
      <c r="C218" s="13" t="s">
        <v>43</v>
      </c>
      <c r="D218" s="13" t="s">
        <v>233</v>
      </c>
      <c r="E218" s="13"/>
      <c r="F218" s="15">
        <f>F219</f>
        <v>80.37</v>
      </c>
    </row>
    <row r="219" spans="1:6" s="2" customFormat="1" ht="15">
      <c r="A219" s="12" t="s">
        <v>69</v>
      </c>
      <c r="B219" s="13" t="s">
        <v>42</v>
      </c>
      <c r="C219" s="13" t="s">
        <v>43</v>
      </c>
      <c r="D219" s="13" t="s">
        <v>233</v>
      </c>
      <c r="E219" s="13" t="s">
        <v>70</v>
      </c>
      <c r="F219" s="15">
        <v>80.37</v>
      </c>
    </row>
    <row r="220" spans="1:6" s="2" customFormat="1" ht="22.5">
      <c r="A220" s="12" t="s">
        <v>107</v>
      </c>
      <c r="B220" s="13" t="s">
        <v>42</v>
      </c>
      <c r="C220" s="13" t="s">
        <v>43</v>
      </c>
      <c r="D220" s="13" t="s">
        <v>157</v>
      </c>
      <c r="E220" s="13"/>
      <c r="F220" s="14">
        <f>F222</f>
        <v>2280.6</v>
      </c>
    </row>
    <row r="221" spans="1:6" s="2" customFormat="1" ht="15" hidden="1">
      <c r="A221" s="12" t="s">
        <v>24</v>
      </c>
      <c r="B221" s="13" t="s">
        <v>42</v>
      </c>
      <c r="C221" s="13" t="s">
        <v>43</v>
      </c>
      <c r="D221" s="13" t="s">
        <v>157</v>
      </c>
      <c r="E221" s="13"/>
      <c r="F221" s="14"/>
    </row>
    <row r="222" spans="1:6" s="2" customFormat="1" ht="15">
      <c r="A222" s="12" t="s">
        <v>69</v>
      </c>
      <c r="B222" s="13" t="s">
        <v>42</v>
      </c>
      <c r="C222" s="13" t="s">
        <v>43</v>
      </c>
      <c r="D222" s="13" t="s">
        <v>157</v>
      </c>
      <c r="E222" s="13" t="s">
        <v>70</v>
      </c>
      <c r="F222" s="14">
        <v>2280.6</v>
      </c>
    </row>
    <row r="223" spans="1:6" s="2" customFormat="1" ht="22.5">
      <c r="A223" s="12" t="s">
        <v>242</v>
      </c>
      <c r="B223" s="13" t="s">
        <v>42</v>
      </c>
      <c r="C223" s="13" t="s">
        <v>43</v>
      </c>
      <c r="D223" s="13" t="s">
        <v>234</v>
      </c>
      <c r="E223" s="13"/>
      <c r="F223" s="14">
        <f>F224</f>
        <v>2527.34</v>
      </c>
    </row>
    <row r="224" spans="1:6" s="2" customFormat="1" ht="15">
      <c r="A224" s="12" t="s">
        <v>69</v>
      </c>
      <c r="B224" s="13" t="s">
        <v>42</v>
      </c>
      <c r="C224" s="13" t="s">
        <v>43</v>
      </c>
      <c r="D224" s="13" t="s">
        <v>234</v>
      </c>
      <c r="E224" s="13" t="s">
        <v>70</v>
      </c>
      <c r="F224" s="14">
        <v>2527.34</v>
      </c>
    </row>
    <row r="225" spans="1:6" s="2" customFormat="1" ht="15">
      <c r="A225" s="9" t="s">
        <v>134</v>
      </c>
      <c r="B225" s="10" t="s">
        <v>47</v>
      </c>
      <c r="C225" s="10"/>
      <c r="D225" s="10"/>
      <c r="E225" s="10"/>
      <c r="F225" s="11">
        <f>F226+F248+F252</f>
        <v>23762.49</v>
      </c>
    </row>
    <row r="226" spans="1:6" s="2" customFormat="1" ht="15">
      <c r="A226" s="12" t="s">
        <v>30</v>
      </c>
      <c r="B226" s="13" t="s">
        <v>47</v>
      </c>
      <c r="C226" s="13" t="s">
        <v>36</v>
      </c>
      <c r="D226" s="13"/>
      <c r="E226" s="13"/>
      <c r="F226" s="14">
        <f>F231+F234+F242+F235+F227+F244+F246</f>
        <v>21498.78</v>
      </c>
    </row>
    <row r="227" spans="1:6" s="2" customFormat="1" ht="22.5">
      <c r="A227" s="12" t="s">
        <v>203</v>
      </c>
      <c r="B227" s="13" t="s">
        <v>47</v>
      </c>
      <c r="C227" s="13" t="s">
        <v>36</v>
      </c>
      <c r="D227" s="13"/>
      <c r="E227" s="13"/>
      <c r="F227" s="14">
        <f>F228</f>
        <v>5.16</v>
      </c>
    </row>
    <row r="228" spans="1:6" s="2" customFormat="1" ht="15">
      <c r="A228" s="12" t="s">
        <v>204</v>
      </c>
      <c r="B228" s="13" t="s">
        <v>47</v>
      </c>
      <c r="C228" s="13" t="s">
        <v>36</v>
      </c>
      <c r="D228" s="13" t="s">
        <v>198</v>
      </c>
      <c r="E228" s="13" t="s">
        <v>199</v>
      </c>
      <c r="F228" s="14">
        <v>5.16</v>
      </c>
    </row>
    <row r="229" spans="1:6" s="2" customFormat="1" ht="22.5">
      <c r="A229" s="12" t="s">
        <v>31</v>
      </c>
      <c r="B229" s="13" t="s">
        <v>47</v>
      </c>
      <c r="C229" s="13" t="s">
        <v>36</v>
      </c>
      <c r="D229" s="13">
        <v>4400000</v>
      </c>
      <c r="E229" s="13"/>
      <c r="F229" s="14">
        <f>F230</f>
        <v>11918.93</v>
      </c>
    </row>
    <row r="230" spans="1:6" s="2" customFormat="1" ht="15">
      <c r="A230" s="12" t="s">
        <v>252</v>
      </c>
      <c r="B230" s="13" t="s">
        <v>47</v>
      </c>
      <c r="C230" s="13" t="s">
        <v>36</v>
      </c>
      <c r="D230" s="13" t="s">
        <v>87</v>
      </c>
      <c r="E230" s="13"/>
      <c r="F230" s="14">
        <f>F231</f>
        <v>11918.93</v>
      </c>
    </row>
    <row r="231" spans="1:6" s="2" customFormat="1" ht="15">
      <c r="A231" s="12" t="s">
        <v>69</v>
      </c>
      <c r="B231" s="13" t="s">
        <v>47</v>
      </c>
      <c r="C231" s="13" t="s">
        <v>36</v>
      </c>
      <c r="D231" s="13" t="s">
        <v>87</v>
      </c>
      <c r="E231" s="13" t="s">
        <v>70</v>
      </c>
      <c r="F231" s="15">
        <v>11918.93</v>
      </c>
    </row>
    <row r="232" spans="1:6" s="2" customFormat="1" ht="15">
      <c r="A232" s="12" t="s">
        <v>32</v>
      </c>
      <c r="B232" s="13" t="s">
        <v>47</v>
      </c>
      <c r="C232" s="13" t="s">
        <v>36</v>
      </c>
      <c r="D232" s="13">
        <v>4420000</v>
      </c>
      <c r="E232" s="13"/>
      <c r="F232" s="14">
        <f>F233</f>
        <v>7398.78</v>
      </c>
    </row>
    <row r="233" spans="1:6" s="2" customFormat="1" ht="15">
      <c r="A233" s="12" t="s">
        <v>252</v>
      </c>
      <c r="B233" s="13" t="s">
        <v>47</v>
      </c>
      <c r="C233" s="13" t="s">
        <v>36</v>
      </c>
      <c r="D233" s="13" t="s">
        <v>88</v>
      </c>
      <c r="E233" s="13"/>
      <c r="F233" s="14">
        <f>F234</f>
        <v>7398.78</v>
      </c>
    </row>
    <row r="234" spans="1:6" s="2" customFormat="1" ht="15">
      <c r="A234" s="12" t="s">
        <v>69</v>
      </c>
      <c r="B234" s="13" t="s">
        <v>47</v>
      </c>
      <c r="C234" s="13" t="s">
        <v>36</v>
      </c>
      <c r="D234" s="13" t="s">
        <v>88</v>
      </c>
      <c r="E234" s="13" t="s">
        <v>70</v>
      </c>
      <c r="F234" s="14">
        <v>7398.78</v>
      </c>
    </row>
    <row r="235" spans="1:6" s="2" customFormat="1" ht="22.5">
      <c r="A235" s="12" t="s">
        <v>33</v>
      </c>
      <c r="B235" s="13" t="s">
        <v>47</v>
      </c>
      <c r="C235" s="13" t="s">
        <v>36</v>
      </c>
      <c r="D235" s="13" t="s">
        <v>185</v>
      </c>
      <c r="E235" s="13"/>
      <c r="F235" s="14">
        <f>F237+F241</f>
        <v>1037.05</v>
      </c>
    </row>
    <row r="236" spans="1:6" s="2" customFormat="1" ht="15">
      <c r="A236" s="12" t="s">
        <v>252</v>
      </c>
      <c r="B236" s="13" t="s">
        <v>47</v>
      </c>
      <c r="C236" s="13" t="s">
        <v>36</v>
      </c>
      <c r="D236" s="13" t="s">
        <v>185</v>
      </c>
      <c r="E236" s="13"/>
      <c r="F236" s="14">
        <f>F237</f>
        <v>1037.05</v>
      </c>
    </row>
    <row r="237" spans="1:6" s="2" customFormat="1" ht="15">
      <c r="A237" s="12" t="s">
        <v>66</v>
      </c>
      <c r="B237" s="13" t="s">
        <v>47</v>
      </c>
      <c r="C237" s="13" t="s">
        <v>36</v>
      </c>
      <c r="D237" s="13" t="s">
        <v>185</v>
      </c>
      <c r="E237" s="13" t="s">
        <v>67</v>
      </c>
      <c r="F237" s="14">
        <v>1037.05</v>
      </c>
    </row>
    <row r="238" spans="1:6" s="2" customFormat="1" ht="56.25" hidden="1">
      <c r="A238" s="12" t="s">
        <v>140</v>
      </c>
      <c r="B238" s="13" t="s">
        <v>47</v>
      </c>
      <c r="C238" s="13" t="s">
        <v>36</v>
      </c>
      <c r="D238" s="13" t="s">
        <v>185</v>
      </c>
      <c r="E238" s="13"/>
      <c r="F238" s="14">
        <f>F239</f>
        <v>0</v>
      </c>
    </row>
    <row r="239" spans="1:6" s="2" customFormat="1" ht="15" hidden="1">
      <c r="A239" s="12" t="s">
        <v>138</v>
      </c>
      <c r="B239" s="13" t="s">
        <v>47</v>
      </c>
      <c r="C239" s="13" t="s">
        <v>36</v>
      </c>
      <c r="D239" s="13" t="s">
        <v>185</v>
      </c>
      <c r="E239" s="13" t="s">
        <v>139</v>
      </c>
      <c r="F239" s="14"/>
    </row>
    <row r="240" spans="1:6" s="2" customFormat="1" ht="22.5" hidden="1">
      <c r="A240" s="16" t="s">
        <v>190</v>
      </c>
      <c r="B240" s="17" t="s">
        <v>47</v>
      </c>
      <c r="C240" s="17" t="s">
        <v>36</v>
      </c>
      <c r="D240" s="17" t="s">
        <v>192</v>
      </c>
      <c r="E240" s="17"/>
      <c r="F240" s="31">
        <f>F241</f>
        <v>0</v>
      </c>
    </row>
    <row r="241" spans="1:6" s="2" customFormat="1" ht="15" hidden="1">
      <c r="A241" s="16" t="s">
        <v>66</v>
      </c>
      <c r="B241" s="17" t="s">
        <v>47</v>
      </c>
      <c r="C241" s="17" t="s">
        <v>36</v>
      </c>
      <c r="D241" s="17" t="s">
        <v>192</v>
      </c>
      <c r="E241" s="17" t="s">
        <v>67</v>
      </c>
      <c r="F241" s="31"/>
    </row>
    <row r="242" spans="1:6" s="2" customFormat="1" ht="22.5">
      <c r="A242" s="12" t="s">
        <v>158</v>
      </c>
      <c r="B242" s="13" t="s">
        <v>47</v>
      </c>
      <c r="C242" s="13" t="s">
        <v>36</v>
      </c>
      <c r="D242" s="13" t="s">
        <v>159</v>
      </c>
      <c r="E242" s="13"/>
      <c r="F242" s="14">
        <f>F243</f>
        <v>60</v>
      </c>
    </row>
    <row r="243" spans="1:6" s="2" customFormat="1" ht="15">
      <c r="A243" s="12" t="s">
        <v>66</v>
      </c>
      <c r="B243" s="13" t="s">
        <v>47</v>
      </c>
      <c r="C243" s="13" t="s">
        <v>36</v>
      </c>
      <c r="D243" s="13" t="s">
        <v>159</v>
      </c>
      <c r="E243" s="13" t="s">
        <v>67</v>
      </c>
      <c r="F243" s="14">
        <v>60</v>
      </c>
    </row>
    <row r="244" spans="1:6" s="2" customFormat="1" ht="22.5">
      <c r="A244" s="12" t="s">
        <v>158</v>
      </c>
      <c r="B244" s="13" t="s">
        <v>47</v>
      </c>
      <c r="C244" s="13" t="s">
        <v>36</v>
      </c>
      <c r="D244" s="13" t="s">
        <v>200</v>
      </c>
      <c r="E244" s="13"/>
      <c r="F244" s="14">
        <f>F245</f>
        <v>527</v>
      </c>
    </row>
    <row r="245" spans="1:6" s="2" customFormat="1" ht="15">
      <c r="A245" s="12" t="s">
        <v>66</v>
      </c>
      <c r="B245" s="13" t="s">
        <v>47</v>
      </c>
      <c r="C245" s="13" t="s">
        <v>36</v>
      </c>
      <c r="D245" s="13" t="s">
        <v>200</v>
      </c>
      <c r="E245" s="13" t="s">
        <v>67</v>
      </c>
      <c r="F245" s="14">
        <v>527</v>
      </c>
    </row>
    <row r="246" spans="1:6" s="2" customFormat="1" ht="33.75">
      <c r="A246" s="24" t="s">
        <v>160</v>
      </c>
      <c r="B246" s="13" t="s">
        <v>47</v>
      </c>
      <c r="C246" s="13" t="s">
        <v>36</v>
      </c>
      <c r="D246" s="13" t="s">
        <v>196</v>
      </c>
      <c r="E246" s="13"/>
      <c r="F246" s="14">
        <f>F247</f>
        <v>551.86</v>
      </c>
    </row>
    <row r="247" spans="1:6" s="2" customFormat="1" ht="15">
      <c r="A247" s="23" t="s">
        <v>138</v>
      </c>
      <c r="B247" s="13" t="s">
        <v>47</v>
      </c>
      <c r="C247" s="13" t="s">
        <v>36</v>
      </c>
      <c r="D247" s="13" t="s">
        <v>196</v>
      </c>
      <c r="E247" s="13" t="s">
        <v>139</v>
      </c>
      <c r="F247" s="14">
        <v>551.86</v>
      </c>
    </row>
    <row r="248" spans="1:6" s="2" customFormat="1" ht="15">
      <c r="A248" s="12" t="s">
        <v>123</v>
      </c>
      <c r="B248" s="13" t="s">
        <v>47</v>
      </c>
      <c r="C248" s="13" t="s">
        <v>37</v>
      </c>
      <c r="D248" s="13"/>
      <c r="E248" s="13"/>
      <c r="F248" s="14">
        <f>F249</f>
        <v>1474.83</v>
      </c>
    </row>
    <row r="249" spans="1:6" s="2" customFormat="1" ht="24" customHeight="1">
      <c r="A249" s="12" t="s">
        <v>33</v>
      </c>
      <c r="B249" s="13" t="s">
        <v>47</v>
      </c>
      <c r="C249" s="13" t="s">
        <v>37</v>
      </c>
      <c r="D249" s="13" t="s">
        <v>169</v>
      </c>
      <c r="E249" s="13"/>
      <c r="F249" s="14">
        <f>F250</f>
        <v>1474.83</v>
      </c>
    </row>
    <row r="250" spans="1:6" s="2" customFormat="1" ht="21" customHeight="1">
      <c r="A250" s="12" t="s">
        <v>252</v>
      </c>
      <c r="B250" s="13" t="s">
        <v>47</v>
      </c>
      <c r="C250" s="13" t="s">
        <v>37</v>
      </c>
      <c r="D250" s="13" t="s">
        <v>87</v>
      </c>
      <c r="E250" s="13"/>
      <c r="F250" s="14">
        <f>F251</f>
        <v>1474.83</v>
      </c>
    </row>
    <row r="251" spans="1:6" s="2" customFormat="1" ht="15" customHeight="1">
      <c r="A251" s="12" t="s">
        <v>75</v>
      </c>
      <c r="B251" s="13" t="s">
        <v>47</v>
      </c>
      <c r="C251" s="13" t="s">
        <v>37</v>
      </c>
      <c r="D251" s="13" t="s">
        <v>87</v>
      </c>
      <c r="E251" s="13" t="s">
        <v>70</v>
      </c>
      <c r="F251" s="14">
        <v>1474.83</v>
      </c>
    </row>
    <row r="252" spans="1:6" s="2" customFormat="1" ht="15">
      <c r="A252" s="12" t="s">
        <v>34</v>
      </c>
      <c r="B252" s="13" t="s">
        <v>47</v>
      </c>
      <c r="C252" s="13" t="s">
        <v>39</v>
      </c>
      <c r="D252" s="13"/>
      <c r="E252" s="13"/>
      <c r="F252" s="14">
        <f>F253</f>
        <v>788.88</v>
      </c>
    </row>
    <row r="253" spans="1:6" s="2" customFormat="1" ht="33.75">
      <c r="A253" s="12" t="s">
        <v>52</v>
      </c>
      <c r="B253" s="13" t="s">
        <v>47</v>
      </c>
      <c r="C253" s="13" t="s">
        <v>39</v>
      </c>
      <c r="D253" s="13">
        <v>4520000</v>
      </c>
      <c r="E253" s="13"/>
      <c r="F253" s="14">
        <f>F254</f>
        <v>788.88</v>
      </c>
    </row>
    <row r="254" spans="1:6" s="2" customFormat="1" ht="15">
      <c r="A254" s="12" t="s">
        <v>252</v>
      </c>
      <c r="B254" s="13" t="s">
        <v>47</v>
      </c>
      <c r="C254" s="13" t="s">
        <v>39</v>
      </c>
      <c r="D254" s="13" t="s">
        <v>89</v>
      </c>
      <c r="E254" s="13"/>
      <c r="F254" s="14">
        <f>F255</f>
        <v>788.88</v>
      </c>
    </row>
    <row r="255" spans="1:6" s="2" customFormat="1" ht="15">
      <c r="A255" s="12" t="s">
        <v>75</v>
      </c>
      <c r="B255" s="13" t="s">
        <v>47</v>
      </c>
      <c r="C255" s="13" t="s">
        <v>39</v>
      </c>
      <c r="D255" s="13" t="s">
        <v>89</v>
      </c>
      <c r="E255" s="13" t="s">
        <v>70</v>
      </c>
      <c r="F255" s="14">
        <v>788.88</v>
      </c>
    </row>
    <row r="256" ht="15" hidden="1"/>
    <row r="257" ht="15" hidden="1"/>
    <row r="258" ht="15" hidden="1"/>
    <row r="259" spans="1:6" s="2" customFormat="1" ht="15" hidden="1">
      <c r="A259" s="9"/>
      <c r="B259" s="10"/>
      <c r="C259" s="18"/>
      <c r="D259" s="18"/>
      <c r="E259" s="18"/>
      <c r="F259" s="11"/>
    </row>
    <row r="260" spans="1:6" ht="15" hidden="1">
      <c r="A260" s="12"/>
      <c r="B260" s="13"/>
      <c r="C260" s="13"/>
      <c r="D260" s="13"/>
      <c r="E260" s="13"/>
      <c r="F260" s="14"/>
    </row>
    <row r="261" spans="1:6" ht="15" hidden="1">
      <c r="A261" s="12"/>
      <c r="B261" s="13"/>
      <c r="C261" s="13"/>
      <c r="D261" s="13"/>
      <c r="E261" s="13"/>
      <c r="F261" s="14"/>
    </row>
    <row r="262" spans="1:6" ht="15" hidden="1">
      <c r="A262" s="12"/>
      <c r="B262" s="13"/>
      <c r="C262" s="13"/>
      <c r="D262" s="13"/>
      <c r="E262" s="13"/>
      <c r="F262" s="14"/>
    </row>
    <row r="263" spans="1:6" ht="15" hidden="1">
      <c r="A263" s="12"/>
      <c r="B263" s="13"/>
      <c r="C263" s="13"/>
      <c r="D263" s="13"/>
      <c r="E263" s="13"/>
      <c r="F263" s="14"/>
    </row>
    <row r="264" spans="1:6" ht="15" hidden="1">
      <c r="A264" s="12"/>
      <c r="B264" s="13"/>
      <c r="C264" s="13"/>
      <c r="D264" s="13"/>
      <c r="E264" s="13"/>
      <c r="F264" s="14"/>
    </row>
    <row r="265" spans="1:6" ht="15" hidden="1">
      <c r="A265" s="12"/>
      <c r="B265" s="13"/>
      <c r="C265" s="13"/>
      <c r="D265" s="13"/>
      <c r="E265" s="13"/>
      <c r="F265" s="14"/>
    </row>
    <row r="266" spans="1:6" ht="15" hidden="1">
      <c r="A266" s="12"/>
      <c r="B266" s="13"/>
      <c r="C266" s="13"/>
      <c r="D266" s="13"/>
      <c r="E266" s="13"/>
      <c r="F266" s="14"/>
    </row>
    <row r="267" spans="1:6" s="2" customFormat="1" ht="15" hidden="1">
      <c r="A267" s="12"/>
      <c r="B267" s="13"/>
      <c r="C267" s="13"/>
      <c r="D267" s="13"/>
      <c r="E267" s="13"/>
      <c r="F267" s="14"/>
    </row>
    <row r="268" spans="1:6" s="2" customFormat="1" ht="15" hidden="1">
      <c r="A268" s="12"/>
      <c r="B268" s="13"/>
      <c r="C268" s="13"/>
      <c r="D268" s="13"/>
      <c r="E268" s="13"/>
      <c r="F268" s="14"/>
    </row>
    <row r="269" spans="1:6" s="2" customFormat="1" ht="15" hidden="1">
      <c r="A269" s="12"/>
      <c r="B269" s="13"/>
      <c r="C269" s="13"/>
      <c r="D269" s="13"/>
      <c r="E269" s="13"/>
      <c r="F269" s="14"/>
    </row>
    <row r="270" spans="1:6" s="2" customFormat="1" ht="15" hidden="1">
      <c r="A270" s="12"/>
      <c r="B270" s="17"/>
      <c r="C270" s="17"/>
      <c r="D270" s="17"/>
      <c r="E270" s="17"/>
      <c r="F270" s="15"/>
    </row>
    <row r="271" spans="1:6" s="2" customFormat="1" ht="15" hidden="1">
      <c r="A271" s="12"/>
      <c r="B271" s="17"/>
      <c r="C271" s="17"/>
      <c r="D271" s="17"/>
      <c r="E271" s="17"/>
      <c r="F271" s="15"/>
    </row>
    <row r="272" spans="1:6" s="2" customFormat="1" ht="15" hidden="1">
      <c r="A272" s="12"/>
      <c r="B272" s="17"/>
      <c r="C272" s="17"/>
      <c r="D272" s="17"/>
      <c r="E272" s="17"/>
      <c r="F272" s="15"/>
    </row>
    <row r="273" spans="1:6" s="2" customFormat="1" ht="15" hidden="1">
      <c r="A273" s="12"/>
      <c r="B273" s="17"/>
      <c r="C273" s="17"/>
      <c r="D273" s="17"/>
      <c r="E273" s="17"/>
      <c r="F273" s="15"/>
    </row>
    <row r="274" spans="1:6" s="2" customFormat="1" ht="15" hidden="1">
      <c r="A274" s="12"/>
      <c r="B274" s="17"/>
      <c r="C274" s="17"/>
      <c r="D274" s="17"/>
      <c r="E274" s="17"/>
      <c r="F274" s="15"/>
    </row>
    <row r="275" spans="1:6" s="2" customFormat="1" ht="15" hidden="1">
      <c r="A275" s="12"/>
      <c r="B275" s="17"/>
      <c r="C275" s="17"/>
      <c r="D275" s="17"/>
      <c r="E275" s="17"/>
      <c r="F275" s="15"/>
    </row>
    <row r="276" spans="1:6" s="2" customFormat="1" ht="15" hidden="1">
      <c r="A276" s="12"/>
      <c r="B276" s="17"/>
      <c r="C276" s="17"/>
      <c r="D276" s="17"/>
      <c r="E276" s="17"/>
      <c r="F276" s="15"/>
    </row>
    <row r="277" spans="1:6" s="2" customFormat="1" ht="15" hidden="1">
      <c r="A277" s="12"/>
      <c r="B277" s="17"/>
      <c r="C277" s="17"/>
      <c r="D277" s="17"/>
      <c r="E277" s="17"/>
      <c r="F277" s="15"/>
    </row>
    <row r="278" spans="1:6" s="2" customFormat="1" ht="15" hidden="1">
      <c r="A278" s="19"/>
      <c r="B278" s="19"/>
      <c r="C278" s="19"/>
      <c r="D278" s="19"/>
      <c r="E278" s="19"/>
      <c r="F278" s="19"/>
    </row>
    <row r="279" spans="1:6" s="2" customFormat="1" ht="15" hidden="1">
      <c r="A279" s="19"/>
      <c r="B279" s="19"/>
      <c r="C279" s="19"/>
      <c r="D279" s="19"/>
      <c r="E279" s="19"/>
      <c r="F279" s="19"/>
    </row>
    <row r="280" spans="1:6" s="2" customFormat="1" ht="15" hidden="1">
      <c r="A280" s="19"/>
      <c r="B280" s="19"/>
      <c r="C280" s="19"/>
      <c r="D280" s="19"/>
      <c r="E280" s="19"/>
      <c r="F280" s="19"/>
    </row>
    <row r="281" spans="1:6" s="2" customFormat="1" ht="15" hidden="1">
      <c r="A281" s="19"/>
      <c r="B281" s="19"/>
      <c r="C281" s="19"/>
      <c r="D281" s="19"/>
      <c r="E281" s="19"/>
      <c r="F281" s="19"/>
    </row>
    <row r="282" spans="1:6" s="2" customFormat="1" ht="15" hidden="1">
      <c r="A282" s="12"/>
      <c r="B282" s="13"/>
      <c r="C282" s="13"/>
      <c r="D282" s="13"/>
      <c r="E282" s="13"/>
      <c r="F282" s="14"/>
    </row>
    <row r="283" spans="1:6" s="2" customFormat="1" ht="15" hidden="1">
      <c r="A283" s="12"/>
      <c r="B283" s="13"/>
      <c r="C283" s="13"/>
      <c r="D283" s="13"/>
      <c r="E283" s="13"/>
      <c r="F283" s="14"/>
    </row>
    <row r="284" spans="1:6" s="2" customFormat="1" ht="15" hidden="1">
      <c r="A284" s="12"/>
      <c r="B284" s="13"/>
      <c r="C284" s="13"/>
      <c r="D284" s="13"/>
      <c r="E284" s="13"/>
      <c r="F284" s="14"/>
    </row>
    <row r="285" spans="1:6" s="2" customFormat="1" ht="15">
      <c r="A285" s="9" t="s">
        <v>251</v>
      </c>
      <c r="B285" s="10" t="s">
        <v>43</v>
      </c>
      <c r="C285" s="10"/>
      <c r="D285" s="10"/>
      <c r="E285" s="10"/>
      <c r="F285" s="11">
        <f>F286</f>
        <v>221.4</v>
      </c>
    </row>
    <row r="286" spans="1:6" s="2" customFormat="1" ht="15">
      <c r="A286" s="12" t="s">
        <v>240</v>
      </c>
      <c r="B286" s="13" t="s">
        <v>43</v>
      </c>
      <c r="C286" s="13" t="s">
        <v>42</v>
      </c>
      <c r="D286" s="13"/>
      <c r="E286" s="13"/>
      <c r="F286" s="14">
        <f>F287</f>
        <v>221.4</v>
      </c>
    </row>
    <row r="287" spans="1:6" s="2" customFormat="1" ht="22.5">
      <c r="A287" s="12" t="s">
        <v>241</v>
      </c>
      <c r="B287" s="13" t="s">
        <v>43</v>
      </c>
      <c r="C287" s="13" t="s">
        <v>42</v>
      </c>
      <c r="D287" s="13" t="s">
        <v>235</v>
      </c>
      <c r="E287" s="13"/>
      <c r="F287" s="14">
        <f>F288</f>
        <v>221.4</v>
      </c>
    </row>
    <row r="288" spans="1:6" s="2" customFormat="1" ht="15">
      <c r="A288" s="12" t="s">
        <v>69</v>
      </c>
      <c r="B288" s="13" t="s">
        <v>43</v>
      </c>
      <c r="C288" s="13" t="s">
        <v>42</v>
      </c>
      <c r="D288" s="13" t="s">
        <v>235</v>
      </c>
      <c r="E288" s="13" t="s">
        <v>57</v>
      </c>
      <c r="F288" s="14">
        <v>221.4</v>
      </c>
    </row>
    <row r="289" spans="1:6" s="2" customFormat="1" ht="15">
      <c r="A289" s="9" t="s">
        <v>19</v>
      </c>
      <c r="B289" s="10">
        <v>10</v>
      </c>
      <c r="C289" s="10"/>
      <c r="D289" s="10"/>
      <c r="E289" s="10"/>
      <c r="F289" s="11">
        <f>F290+F293+F294+F296</f>
        <v>7689.3099999999995</v>
      </c>
    </row>
    <row r="290" spans="1:6" s="2" customFormat="1" ht="15">
      <c r="A290" s="12" t="s">
        <v>20</v>
      </c>
      <c r="B290" s="13">
        <v>10</v>
      </c>
      <c r="C290" s="13" t="s">
        <v>36</v>
      </c>
      <c r="D290" s="13"/>
      <c r="E290" s="13"/>
      <c r="F290" s="14">
        <f>F291</f>
        <v>280.36</v>
      </c>
    </row>
    <row r="291" spans="1:6" s="2" customFormat="1" ht="15">
      <c r="A291" s="12" t="s">
        <v>76</v>
      </c>
      <c r="B291" s="13">
        <v>10</v>
      </c>
      <c r="C291" s="13" t="s">
        <v>36</v>
      </c>
      <c r="D291" s="13" t="s">
        <v>77</v>
      </c>
      <c r="E291" s="13"/>
      <c r="F291" s="14">
        <f>F292</f>
        <v>280.36</v>
      </c>
    </row>
    <row r="292" spans="1:6" s="2" customFormat="1" ht="15">
      <c r="A292" s="12" t="s">
        <v>79</v>
      </c>
      <c r="B292" s="13">
        <v>10</v>
      </c>
      <c r="C292" s="13" t="s">
        <v>36</v>
      </c>
      <c r="D292" s="13" t="s">
        <v>78</v>
      </c>
      <c r="E292" s="13" t="s">
        <v>41</v>
      </c>
      <c r="F292" s="14">
        <v>280.36</v>
      </c>
    </row>
    <row r="293" spans="1:6" ht="15">
      <c r="A293" s="12" t="s">
        <v>29</v>
      </c>
      <c r="B293" s="13">
        <v>10</v>
      </c>
      <c r="C293" s="13" t="s">
        <v>38</v>
      </c>
      <c r="D293" s="13"/>
      <c r="E293" s="13"/>
      <c r="F293" s="14">
        <f>F300+F301</f>
        <v>2570.55</v>
      </c>
    </row>
    <row r="294" spans="1:6" ht="22.5">
      <c r="A294" s="12" t="s">
        <v>238</v>
      </c>
      <c r="B294" s="13">
        <v>10</v>
      </c>
      <c r="C294" s="13" t="s">
        <v>38</v>
      </c>
      <c r="D294" s="13" t="s">
        <v>271</v>
      </c>
      <c r="E294" s="13"/>
      <c r="F294" s="14">
        <f>F295+F297</f>
        <v>4838.4</v>
      </c>
    </row>
    <row r="295" spans="1:6" ht="22.5">
      <c r="A295" s="12" t="s">
        <v>239</v>
      </c>
      <c r="B295" s="13">
        <v>10</v>
      </c>
      <c r="C295" s="13" t="s">
        <v>38</v>
      </c>
      <c r="D295" s="13" t="s">
        <v>236</v>
      </c>
      <c r="E295" s="13" t="s">
        <v>237</v>
      </c>
      <c r="F295" s="14">
        <v>1645.06</v>
      </c>
    </row>
    <row r="296" spans="1:6" ht="15" hidden="1">
      <c r="A296" s="12"/>
      <c r="B296" s="13"/>
      <c r="C296" s="13"/>
      <c r="D296" s="13"/>
      <c r="E296" s="13"/>
      <c r="F296" s="14"/>
    </row>
    <row r="297" spans="1:6" ht="22.5">
      <c r="A297" s="12" t="s">
        <v>239</v>
      </c>
      <c r="B297" s="13">
        <v>10</v>
      </c>
      <c r="C297" s="13" t="s">
        <v>38</v>
      </c>
      <c r="D297" s="13" t="s">
        <v>270</v>
      </c>
      <c r="E297" s="13" t="s">
        <v>237</v>
      </c>
      <c r="F297" s="14">
        <v>3193.34</v>
      </c>
    </row>
    <row r="298" spans="1:6" ht="15">
      <c r="A298" s="12" t="s">
        <v>84</v>
      </c>
      <c r="B298" s="13">
        <v>10</v>
      </c>
      <c r="C298" s="13" t="s">
        <v>38</v>
      </c>
      <c r="D298" s="13">
        <v>5050000</v>
      </c>
      <c r="E298" s="13"/>
      <c r="F298" s="14">
        <f>F299</f>
        <v>2533</v>
      </c>
    </row>
    <row r="299" spans="1:6" ht="15">
      <c r="A299" s="12" t="s">
        <v>85</v>
      </c>
      <c r="B299" s="13">
        <v>10</v>
      </c>
      <c r="C299" s="13" t="s">
        <v>38</v>
      </c>
      <c r="D299" s="13" t="s">
        <v>86</v>
      </c>
      <c r="E299" s="13"/>
      <c r="F299" s="14">
        <f>F300</f>
        <v>2533</v>
      </c>
    </row>
    <row r="300" spans="1:6" ht="15">
      <c r="A300" s="12" t="s">
        <v>79</v>
      </c>
      <c r="B300" s="13">
        <v>10</v>
      </c>
      <c r="C300" s="13" t="s">
        <v>38</v>
      </c>
      <c r="D300" s="13" t="s">
        <v>86</v>
      </c>
      <c r="E300" s="13" t="s">
        <v>41</v>
      </c>
      <c r="F300" s="14">
        <v>2533</v>
      </c>
    </row>
    <row r="301" spans="1:6" ht="33.75">
      <c r="A301" s="24" t="s">
        <v>160</v>
      </c>
      <c r="B301" s="13">
        <v>10</v>
      </c>
      <c r="C301" s="13" t="s">
        <v>38</v>
      </c>
      <c r="D301" s="13" t="s">
        <v>196</v>
      </c>
      <c r="E301" s="13"/>
      <c r="F301" s="14">
        <f>F302</f>
        <v>37.55</v>
      </c>
    </row>
    <row r="302" spans="1:6" ht="15">
      <c r="A302" s="23" t="s">
        <v>138</v>
      </c>
      <c r="B302" s="13">
        <v>10</v>
      </c>
      <c r="C302" s="13" t="s">
        <v>38</v>
      </c>
      <c r="D302" s="13" t="s">
        <v>196</v>
      </c>
      <c r="E302" s="13" t="s">
        <v>139</v>
      </c>
      <c r="F302" s="14">
        <v>37.55</v>
      </c>
    </row>
    <row r="303" spans="1:6" ht="15">
      <c r="A303" s="9" t="s">
        <v>125</v>
      </c>
      <c r="B303" s="10" t="s">
        <v>46</v>
      </c>
      <c r="C303" s="10"/>
      <c r="D303" s="10"/>
      <c r="E303" s="10"/>
      <c r="F303" s="11">
        <f>F304</f>
        <v>690.4</v>
      </c>
    </row>
    <row r="304" spans="1:6" ht="15">
      <c r="A304" s="16" t="s">
        <v>133</v>
      </c>
      <c r="B304" s="17" t="s">
        <v>46</v>
      </c>
      <c r="C304" s="17" t="s">
        <v>37</v>
      </c>
      <c r="D304" s="17"/>
      <c r="E304" s="17"/>
      <c r="F304" s="15">
        <f>F305</f>
        <v>690.4</v>
      </c>
    </row>
    <row r="305" spans="1:6" ht="22.5">
      <c r="A305" s="16" t="s">
        <v>127</v>
      </c>
      <c r="B305" s="17" t="s">
        <v>46</v>
      </c>
      <c r="C305" s="17" t="s">
        <v>37</v>
      </c>
      <c r="D305" s="17" t="s">
        <v>126</v>
      </c>
      <c r="E305" s="17"/>
      <c r="F305" s="15">
        <f>F306</f>
        <v>690.4</v>
      </c>
    </row>
    <row r="306" spans="1:6" ht="22.5">
      <c r="A306" s="16" t="s">
        <v>183</v>
      </c>
      <c r="B306" s="17" t="s">
        <v>46</v>
      </c>
      <c r="C306" s="17" t="s">
        <v>37</v>
      </c>
      <c r="D306" s="17" t="s">
        <v>184</v>
      </c>
      <c r="E306" s="17"/>
      <c r="F306" s="15">
        <f>F307</f>
        <v>690.4</v>
      </c>
    </row>
    <row r="307" spans="1:6" ht="15">
      <c r="A307" s="16" t="s">
        <v>56</v>
      </c>
      <c r="B307" s="17" t="s">
        <v>46</v>
      </c>
      <c r="C307" s="17" t="s">
        <v>37</v>
      </c>
      <c r="D307" s="17" t="s">
        <v>184</v>
      </c>
      <c r="E307" s="17" t="s">
        <v>57</v>
      </c>
      <c r="F307" s="15">
        <v>690.4</v>
      </c>
    </row>
    <row r="308" spans="1:6" ht="15">
      <c r="A308" s="9" t="s">
        <v>53</v>
      </c>
      <c r="B308" s="10" t="s">
        <v>68</v>
      </c>
      <c r="C308" s="10"/>
      <c r="D308" s="10"/>
      <c r="E308" s="10"/>
      <c r="F308" s="11">
        <f>F309+F324</f>
        <v>34561.7</v>
      </c>
    </row>
    <row r="309" spans="1:6" ht="15">
      <c r="A309" s="12" t="s">
        <v>91</v>
      </c>
      <c r="B309" s="13" t="s">
        <v>68</v>
      </c>
      <c r="C309" s="13"/>
      <c r="D309" s="13"/>
      <c r="E309" s="13"/>
      <c r="F309" s="14">
        <f>F310+F313</f>
        <v>34561.7</v>
      </c>
    </row>
    <row r="310" spans="1:6" ht="15">
      <c r="A310" s="12" t="s">
        <v>93</v>
      </c>
      <c r="B310" s="13" t="s">
        <v>68</v>
      </c>
      <c r="C310" s="13" t="s">
        <v>36</v>
      </c>
      <c r="D310" s="13" t="s">
        <v>92</v>
      </c>
      <c r="E310" s="13"/>
      <c r="F310" s="14">
        <f>F311</f>
        <v>33037.1</v>
      </c>
    </row>
    <row r="311" spans="1:6" ht="22.5">
      <c r="A311" s="12" t="s">
        <v>167</v>
      </c>
      <c r="B311" s="13" t="s">
        <v>68</v>
      </c>
      <c r="C311" s="13" t="s">
        <v>36</v>
      </c>
      <c r="D311" s="13" t="s">
        <v>96</v>
      </c>
      <c r="E311" s="13"/>
      <c r="F311" s="14">
        <f>F312</f>
        <v>33037.1</v>
      </c>
    </row>
    <row r="312" spans="1:6" ht="15">
      <c r="A312" s="12" t="s">
        <v>94</v>
      </c>
      <c r="B312" s="13" t="s">
        <v>68</v>
      </c>
      <c r="C312" s="13" t="s">
        <v>36</v>
      </c>
      <c r="D312" s="13" t="s">
        <v>96</v>
      </c>
      <c r="E312" s="13" t="s">
        <v>95</v>
      </c>
      <c r="F312" s="14">
        <v>33037.1</v>
      </c>
    </row>
    <row r="313" spans="1:6" ht="15">
      <c r="A313" s="12" t="s">
        <v>97</v>
      </c>
      <c r="B313" s="13" t="s">
        <v>68</v>
      </c>
      <c r="C313" s="13" t="s">
        <v>37</v>
      </c>
      <c r="D313" s="13" t="s">
        <v>49</v>
      </c>
      <c r="E313" s="13"/>
      <c r="F313" s="14">
        <f>F314</f>
        <v>1524.6</v>
      </c>
    </row>
    <row r="314" spans="1:6" ht="15">
      <c r="A314" s="12" t="s">
        <v>98</v>
      </c>
      <c r="B314" s="13" t="s">
        <v>68</v>
      </c>
      <c r="C314" s="13" t="s">
        <v>37</v>
      </c>
      <c r="D314" s="13" t="s">
        <v>99</v>
      </c>
      <c r="E314" s="13"/>
      <c r="F314" s="14">
        <f>F315</f>
        <v>1524.6</v>
      </c>
    </row>
    <row r="315" spans="1:6" ht="15">
      <c r="A315" s="12" t="s">
        <v>100</v>
      </c>
      <c r="B315" s="13" t="s">
        <v>68</v>
      </c>
      <c r="C315" s="13" t="s">
        <v>37</v>
      </c>
      <c r="D315" s="13" t="s">
        <v>99</v>
      </c>
      <c r="E315" s="13" t="s">
        <v>101</v>
      </c>
      <c r="F315" s="14">
        <v>1524.6</v>
      </c>
    </row>
    <row r="316" spans="1:6" ht="15" hidden="1">
      <c r="A316" s="12"/>
      <c r="B316" s="13"/>
      <c r="C316" s="13" t="s">
        <v>38</v>
      </c>
      <c r="D316" s="13"/>
      <c r="E316" s="13" t="s">
        <v>95</v>
      </c>
      <c r="F316" s="14"/>
    </row>
    <row r="317" spans="1:6" ht="15" hidden="1">
      <c r="A317" s="20"/>
      <c r="B317" s="20"/>
      <c r="C317" s="13" t="s">
        <v>39</v>
      </c>
      <c r="D317" s="20"/>
      <c r="E317" s="13" t="s">
        <v>105</v>
      </c>
      <c r="F317" s="20"/>
    </row>
    <row r="318" spans="1:6" ht="15" hidden="1">
      <c r="A318" s="20"/>
      <c r="B318" s="20"/>
      <c r="C318" s="13" t="s">
        <v>40</v>
      </c>
      <c r="D318" s="20"/>
      <c r="E318" s="13" t="s">
        <v>163</v>
      </c>
      <c r="F318" s="20"/>
    </row>
    <row r="319" spans="1:6" ht="15" hidden="1">
      <c r="A319" s="20"/>
      <c r="B319" s="20"/>
      <c r="C319" s="13" t="s">
        <v>44</v>
      </c>
      <c r="D319" s="20"/>
      <c r="E319" s="13" t="s">
        <v>164</v>
      </c>
      <c r="F319" s="20"/>
    </row>
    <row r="320" spans="1:6" ht="15" hidden="1">
      <c r="A320" s="20"/>
      <c r="B320" s="20"/>
      <c r="C320" s="13" t="s">
        <v>42</v>
      </c>
      <c r="D320" s="20"/>
      <c r="E320" s="13" t="s">
        <v>124</v>
      </c>
      <c r="F320" s="20"/>
    </row>
    <row r="321" spans="1:6" ht="15" hidden="1">
      <c r="A321" s="20"/>
      <c r="B321" s="20"/>
      <c r="C321" s="13" t="s">
        <v>47</v>
      </c>
      <c r="D321" s="20"/>
      <c r="E321" s="13" t="s">
        <v>67</v>
      </c>
      <c r="F321" s="20"/>
    </row>
    <row r="322" spans="1:6" ht="15" hidden="1">
      <c r="A322" s="20"/>
      <c r="B322" s="20"/>
      <c r="C322" s="13" t="s">
        <v>43</v>
      </c>
      <c r="D322" s="20"/>
      <c r="E322" s="13" t="s">
        <v>165</v>
      </c>
      <c r="F322" s="20"/>
    </row>
    <row r="323" spans="1:6" ht="15" hidden="1">
      <c r="A323" s="20"/>
      <c r="B323" s="20"/>
      <c r="C323" s="13" t="s">
        <v>162</v>
      </c>
      <c r="D323" s="20"/>
      <c r="E323" s="13" t="s">
        <v>166</v>
      </c>
      <c r="F323" s="20"/>
    </row>
    <row r="324" spans="1:6" ht="15" hidden="1">
      <c r="A324" s="23" t="s">
        <v>161</v>
      </c>
      <c r="B324" s="25">
        <v>14</v>
      </c>
      <c r="C324" s="13" t="s">
        <v>38</v>
      </c>
      <c r="D324" s="25"/>
      <c r="E324" s="13"/>
      <c r="F324" s="25">
        <f>F325</f>
        <v>0</v>
      </c>
    </row>
    <row r="325" spans="1:6" ht="24" customHeight="1" hidden="1">
      <c r="A325" s="24" t="s">
        <v>160</v>
      </c>
      <c r="B325" s="25">
        <v>14</v>
      </c>
      <c r="C325" s="13" t="s">
        <v>38</v>
      </c>
      <c r="D325" s="25">
        <v>5201500</v>
      </c>
      <c r="E325" s="13"/>
      <c r="F325" s="25">
        <f>F326</f>
        <v>0</v>
      </c>
    </row>
    <row r="326" spans="1:6" ht="15" hidden="1">
      <c r="A326" s="23" t="s">
        <v>138</v>
      </c>
      <c r="B326" s="25">
        <v>14</v>
      </c>
      <c r="C326" s="13" t="s">
        <v>38</v>
      </c>
      <c r="D326" s="25">
        <v>5201500</v>
      </c>
      <c r="E326" s="13" t="s">
        <v>139</v>
      </c>
      <c r="F326" s="25"/>
    </row>
    <row r="327" spans="1:6" ht="15">
      <c r="A327" s="21" t="s">
        <v>35</v>
      </c>
      <c r="B327" s="10"/>
      <c r="C327" s="10"/>
      <c r="D327" s="10"/>
      <c r="E327" s="10"/>
      <c r="F327" s="22">
        <f>F15+F86+F106+F139+F225+F259+F289+F303+F308+F89+F97+F285</f>
        <v>409016.48000000004</v>
      </c>
    </row>
    <row r="330" ht="15.75">
      <c r="A330" s="4"/>
    </row>
    <row r="331" ht="15.75">
      <c r="A331" s="4"/>
    </row>
    <row r="332" ht="15.75">
      <c r="A332" s="5"/>
    </row>
    <row r="333" ht="15.75">
      <c r="A333" s="5"/>
    </row>
  </sheetData>
  <sheetProtection/>
  <mergeCells count="7">
    <mergeCell ref="A1:F1"/>
    <mergeCell ref="C2:F7"/>
    <mergeCell ref="A13:F13"/>
    <mergeCell ref="A9:F9"/>
    <mergeCell ref="A11:F11"/>
    <mergeCell ref="A12:F12"/>
    <mergeCell ref="A10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2012-07-12T04:27:52Z</cp:lastPrinted>
  <dcterms:created xsi:type="dcterms:W3CDTF">2007-07-30T05:00:14Z</dcterms:created>
  <dcterms:modified xsi:type="dcterms:W3CDTF">2012-07-16T11:34:32Z</dcterms:modified>
  <cp:category/>
  <cp:version/>
  <cp:contentType/>
  <cp:contentStatus/>
</cp:coreProperties>
</file>